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X:\research projects\ICL\SATREPS\2025.01.16 JICA final\提出\Final\ANNEX 2 List of Products (Report, Manuals, Handbooks, etc.)\"/>
    </mc:Choice>
  </mc:AlternateContent>
  <xr:revisionPtr revIDLastSave="0" documentId="8_{15075C63-4028-4E2E-9112-9E8840B3F4FB}" xr6:coauthVersionLast="47" xr6:coauthVersionMax="47" xr10:uidLastSave="{00000000-0000-0000-0000-000000000000}"/>
  <bookViews>
    <workbookView xWindow="768" yWindow="768" windowWidth="10524" windowHeight="10836" xr2:uid="{C9D56D17-74DE-43A8-8349-5D189D41D3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0" i="1" l="1"/>
  <c r="E76" i="1"/>
  <c r="E84" i="1"/>
  <c r="E10" i="1"/>
  <c r="E11" i="1"/>
  <c r="E70" i="1"/>
  <c r="E33" i="1"/>
  <c r="E9" i="1"/>
</calcChain>
</file>

<file path=xl/sharedStrings.xml><?xml version="1.0" encoding="utf-8"?>
<sst xmlns="http://schemas.openxmlformats.org/spreadsheetml/2006/main" count="283" uniqueCount="139">
  <si>
    <t>2020</t>
    <phoneticPr fontId="0"/>
  </si>
  <si>
    <t>https://doi.org/10.1007/s10346-020-01419-1</t>
  </si>
  <si>
    <t>https://doi.org/10.1007/978-3-030-60196-6_12</t>
  </si>
  <si>
    <t>https://doi.org/10.1007/978-3-319-59469-9_19</t>
  </si>
  <si>
    <t xml:space="preserve">Kyoji Sassa, Koji Matsunami, Loi Doan, Toyohiko Miyagi, Nilmini Thaldena, Ranjan Weerasinghe, Kazuo Konagai, Asiri Karunawardena, The 2023.4. 24 Hambantota-offshore earthquake and microearthquakes in Sri Lanka and the landslide risk evaluation in a nearby slope by post-rainfall earthquakes. Landslides, 2023, Vol. 20, 1771-1779. </t>
  </si>
  <si>
    <t>https://doi.org/10.1007/s10346-023-02108-5</t>
  </si>
  <si>
    <t>2019</t>
    <phoneticPr fontId="0"/>
  </si>
  <si>
    <t>Duc Ha Nguyen, Takahiro Sayama,Kyoji Sassa, Kaoru Takara, Ryosuke Uzuoka, Khang Dang,Tien Van Pham, "A Coupled Hydrological-geotechnical Framework for Forecasting Shallow Landslide Hazard—a Case Study in Halong City, Vietnam", Landslides 2019, Vol.17, No.7 : 1619-1634. (online publication is 19 March 2020)</t>
    <phoneticPr fontId="0"/>
  </si>
  <si>
    <t>https://doi.org/10.1007/s10346-020-01385-8</t>
  </si>
  <si>
    <t>https://doi.org/10.1007/978-3-030-60196-6_7</t>
    <phoneticPr fontId="0"/>
  </si>
  <si>
    <t>Katsuo Sasahara: Velocity and Acceleration of Surface Displacement in Sandy model Slope with Various Slope Conditions, N. Casagli et al. (eds.), Understanding and Reducing Landslide Disaster Risk, ICL Contribution to Landslide Disaster Risk Reduction, pp.315-320</t>
  </si>
  <si>
    <t>DOI 978-3-030-60311-3_37</t>
  </si>
  <si>
    <t>Khang Dang, Doan Huy Loi, Kiyoharu Hirota, Yoshinobu Taniguchi &amp; Kyoji Sassa, Landslide triggered by heavy rainfall on 06 September 2020 in Shiiba village, Miyazaki Prefecture, Japan. Landslides volume 18, pages3485–3488 (2021)</t>
  </si>
  <si>
    <t>https://doi.org/10.1007/s10346-021-01729-y</t>
  </si>
  <si>
    <t>Pham Van Tien, Le Hong Luong, Kyoji Sassa, Kaoru Takara, Maskey Sumit, Tran Thanh Nhan, Khang Dang, and Do Minh Duc (2021) Mechanisms and Modeling of the Catastrophic Landslide Dam at Jure Village, Nepal. Jounal of Geotechnical and Geoenvironmental Engineering 147 (11)</t>
  </si>
  <si>
    <t>https://doi.org/10.1061/(ASCE)GT.1943-5606.0002637</t>
  </si>
  <si>
    <t>Pham Van Tien, Le Hong Luong, Do Minh Duc, Phan Trong Trinh, Dinh Thi Quynh, Nguyen Chau Lan, Dang Thi Thuy, Nguyen Quoc Phi, Tran Quoc Cuong, Khang Dang &amp; Doan Huy Loi, Rainfall-induced catastrophic landslide in Quang Tri Province: the deadliest single landslide event in Vietnam in 2020. Landslides volume 18, pages2323–2327 (2021)</t>
  </si>
  <si>
    <t>https://doi.org/10.1007/s10346-021-01664-y</t>
  </si>
  <si>
    <t>D. Hiruma, R. Onishi, K. Takahashi and K. Fukagata, Sensitivity Study on Storm Modulation through a Strategic Use of Consumer Air Conditioners, Atmospheric Science Letters, First published: 30 March 2022</t>
    <phoneticPr fontId="0"/>
  </si>
  <si>
    <t>https://doi.org/10.1002/asl.1091</t>
    <phoneticPr fontId="0"/>
  </si>
  <si>
    <t>Katsuo Sasahara, Nobutaka Hiraoka, Naotaka Kikkawa, Kazuya Itoh,"Development of the surface displacement velocity in a full-scale loamy model slope under multistep excavation",Bulletin of Engineering Geology and the Environment,2021.24,80-,pp.4389-4403</t>
  </si>
  <si>
    <t>10.1007/s10064-021-02226-1</t>
  </si>
  <si>
    <t>Jiawei Xu, Kyohei Ueda, and Ryosuke Uzuoka,"Evaluation of failure of slopes with shaking-induced cracks in response to rainfall",Landslides,2022.01,191,pp.119-136</t>
  </si>
  <si>
    <t>https://doi.org/10.1007/s10346-021-01734-1</t>
  </si>
  <si>
    <t>Jiawei Xu, Kyohei Ueda, Ryosuke Uzuoka, Numerical modeling of seepage and deformation of unsaturated slope subjected to post-earthquake rainfall, Computers and Geotechnics, 2022, 148, 104791</t>
  </si>
  <si>
    <t>https://doi.org/10.1016/j.compgeo.2022.104791</t>
  </si>
  <si>
    <t>Katsuo Sasahara: A relation for accelerating deformation of sandy soil and its application to predict the time to failure of a sandy model slope under repeated rainfall, Environmental Earth Sciences, 81:208, 2022.</t>
  </si>
  <si>
    <t>https://doi.org/10.1007/s12665-022-10322-y</t>
  </si>
  <si>
    <t xml:space="preserve">Katsuo Sasahara: Development of the surface displacement during repeated rainfalls in sandy model slopes: conditions for the increase of the displacement to failure, Landslides, </t>
    <phoneticPr fontId="0"/>
  </si>
  <si>
    <t>https://doi.org/10.1007/s10346-022-01932-5</t>
  </si>
  <si>
    <t>Katsuo Sasahara: Development of the shear displacement of sandy soil due to absorption under constant shear stress for creep failure, Scientific reports, 12:15081</t>
    <phoneticPr fontId="0"/>
  </si>
  <si>
    <t>10.1038/s41598-022-19287-1</t>
  </si>
  <si>
    <t>Jayakody, S.H.S., Uzuoka, R., Ueda, K. et al. Unsaturated slopes behavior under antecedent intermittent rainfall patterns: centrifuge and numerical study. 
Acta Geotechnica</t>
  </si>
  <si>
    <t>https://doi.org/10.1007/s11440-023-02017-w</t>
  </si>
  <si>
    <t>Imaya Ariyarathna, Katsuo Sasahara. Data extraction method for better failure time prediction of landslides. International Journal of Advances in Structural and Geotechnical Engineering, Volume 07 Issue 1, 2023</t>
  </si>
  <si>
    <t>https://doi.org/10.21608/asge.2023.218446.1054</t>
  </si>
  <si>
    <t>Karunarathna, S., Goto, S., Bandaranayake, S., Bandara, P. (2024). Identification of the complete particle size distribution of landslide debris by the combined method of scaled image analysis, line-grid analysis and laboratory sieve analysis. Geoenvironmental Disasters 11, 8. https://doi.org/10.1186/s40677-024-00270-z.</t>
  </si>
  <si>
    <t>https://doi.org/10.1186/s40677-024-00270-z</t>
  </si>
  <si>
    <t xml:space="preserve">S.H.S. Jayakody, Ryosuke Uzuoka, Kyohei Ueda, Effect of groundwater dynamics in rain-induced landslides: centrifuge and numerical study, Soils and Foundations, 2024, 64, 4, 101482. </t>
  </si>
  <si>
    <t>https://doi.org/10.1016/j.sandf.2024.101482</t>
  </si>
  <si>
    <t>Khang Dang, Kyoji Sassa, Kiyoharu Hirota, Kazuo Konagai, Duc Ha Nguyen, Huy Loi Doan,  "Preliminary Simulation for Kure Landslide Triggered by Heavy Rainfall of July 2018" Proceedings of 58th Annual Meeting of Japan Landslide Society, 21-22 August 2019, pp.81-82</t>
    <phoneticPr fontId="0"/>
  </si>
  <si>
    <t>Kyoji Sassa, Kazuo Konagai, Kiyoharu Hirota, Asiri Karunawardena, Japan-Sri Lanka SATREPS Project "Development of Early Warning Technology of Rain-induced Rapid and Long-travelling Landslides". Proceedings of 58th Annual Meeting ofJapan Landslide Society, 21-22 August 2019, pp. 147-148</t>
    <phoneticPr fontId="0"/>
  </si>
  <si>
    <t>肥留間大輔、大西領、深潟康二、高橋桂子、数値感度実験による線状降水帯の可制御性解析、ながれ、2020、39, 324-327</t>
  </si>
  <si>
    <t xml:space="preserve">Kumiko Fujita "Introducing Japanese Landslide Warning System to Sri Lanka: Analyzing the Social Differences for Successful Technology Transfer" in Impact of Climate Change, Land Use and Land Cover, and Socio-economic Dynamics on Landslides. Disaster Risk Reduction (Methods, Approaches and Practices). Springer, Singapore. Editors: Raju Sarkar, Rajib Shaw, and Biswajeet Pradhan, Springer, (2022) Pages 397-412 https://doi.org/10.1007/978-981-16-7314-6_17 </t>
  </si>
  <si>
    <t>International</t>
    <phoneticPr fontId="0"/>
  </si>
  <si>
    <t>https://doi.org/10.1007/978-981-16-7314-6_17</t>
  </si>
  <si>
    <t>https://doi.org/10.1007/978-3-031-18471-0_25</t>
  </si>
  <si>
    <t>S.H.S. Jayakody, Ryosuke Uzuoka, and Kyohei Ueda, Centrifuge modelling of slopes under intermittent rainfall conditions, Proceedings of International Conference of Physical Modelling Geotechnics, South Korea, Sep 2022.</t>
  </si>
  <si>
    <t>https://www.issmge.org/publications/publication/centrifuge-modelling-of-silty-sand-slopes-under-intermittent-rainfall-conditions</t>
  </si>
  <si>
    <t>https://doi.org/10.1007/978-3-031-16898-7_17</t>
  </si>
  <si>
    <t>https://doi.org/10.1007/978-3-031-16898-7_26</t>
  </si>
  <si>
    <t>https://doi.org/10.1007/978-3-031-39012-8_2</t>
  </si>
  <si>
    <t>https://doi.org/10.1007/978-3-031-18471-0_22</t>
  </si>
  <si>
    <t>https://doi.org/10.1007/978-3-031-44296-4_22</t>
  </si>
  <si>
    <t>https://doi.org/10.1007/978-3-031-44296-4_14</t>
  </si>
  <si>
    <t>https://doi.org/10.1007/978-3-031-55120-8_26</t>
  </si>
  <si>
    <t>https://doi.org/10.1007/978-3-031-55120-8_16</t>
  </si>
  <si>
    <t>https://doi.org/10.1007/978-3-031-55120-8_2</t>
  </si>
  <si>
    <t>https://doi.org/10.1007/978-3-031-55120-8_29</t>
  </si>
  <si>
    <t>https://doi.org/10.1007/978-3-031-55120-8_10</t>
  </si>
  <si>
    <t>https://doi.org/10.1007/978-3-031-55120-8_21</t>
  </si>
  <si>
    <t>https://doi.org/10.1007/978-3-031-55120-8_27</t>
  </si>
  <si>
    <t>accepted</t>
  </si>
  <si>
    <t>Doi code</t>
  </si>
  <si>
    <t>浅野志穂,"地すべり移動観測における長スパン地表伸縮計適用の検討",関東森林研究,2021.03,721,pp.177-178</t>
  </si>
  <si>
    <t>International Journal</t>
  </si>
  <si>
    <t>Author(s), title of article, journal name, publication year, volume number, issue, etc.</t>
  </si>
  <si>
    <t>Remarks</t>
  </si>
  <si>
    <t>Published</t>
  </si>
  <si>
    <t>Total</t>
  </si>
  <si>
    <t>Domestic journal</t>
  </si>
  <si>
    <t>Confidential</t>
  </si>
  <si>
    <t>(1) Original paper co-authored with members of the partner country</t>
  </si>
  <si>
    <t>International/
domestic</t>
  </si>
  <si>
    <t>(2) Original paper (except for (1))</t>
  </si>
  <si>
    <t>Book</t>
  </si>
  <si>
    <t>Proceedings</t>
  </si>
  <si>
    <t>Open access book</t>
  </si>
  <si>
    <t>(3) Other articles such as those in open access books</t>
  </si>
  <si>
    <t>Doi code/
Link</t>
  </si>
  <si>
    <t>https://doi.org/10.1007/978-3-031-72736-8_10</t>
  </si>
  <si>
    <t>https://doi.org/10.1007/978-3-031-72736-8_11</t>
  </si>
  <si>
    <t>https://doi.org/10.1007/978-3-031-72736-8_24</t>
  </si>
  <si>
    <t>https://doi.org/10.1007/978-3-031-72736-8_18</t>
  </si>
  <si>
    <t>https://doi.org/10.1007/978-3-031-72736-8_16</t>
  </si>
  <si>
    <t>https://doi.org/10.1007/978-3-031-72736-8_6</t>
  </si>
  <si>
    <t>Links to AR Views of the predicted rains and RRLLS for Aranayake
 (500 m resolution)</t>
  </si>
  <si>
    <t>Links to AR Views of the predicted rains and RRLLS for Athwelthota
(500 m resolution)</t>
  </si>
  <si>
    <t>Links to AR Views of the predicted rains and RRLLS for central highland
(2 km resolution)</t>
  </si>
  <si>
    <t>International</t>
  </si>
  <si>
    <t>These sites may be subject to change.</t>
  </si>
  <si>
    <t>(5) Project's website</t>
  </si>
  <si>
    <t>(4) Handbook</t>
  </si>
  <si>
    <t>Year</t>
  </si>
  <si>
    <t>Handbook for Social Implementation of Early Warning Technology for Landslide Disaster Risk Reduction</t>
  </si>
  <si>
    <t>N/A</t>
  </si>
  <si>
    <t>Tentative version</t>
  </si>
  <si>
    <t>(5) Links to AR Views of the predicted rains and RRLLS</t>
  </si>
  <si>
    <t>Product No.</t>
  </si>
  <si>
    <t>ICL SATREPS PROJECT SRI LANKA</t>
  </si>
  <si>
    <t>https://sites.google.com/view/iclsrilankacom/home</t>
  </si>
  <si>
    <t>Qinwen Tan, Kyoji Sassa, Khang Dang, Kazuo Konagai, Asiri Karunawardena, R. M. S. Bandara, Huiming Tang, Go Sato. Estimation of the past and future landslide hazards in the neighboring slopes of the 2016 Aranayake landslide, Sri Lanka. Landslides, 2020, Vol. 17, 1727–1738.</t>
  </si>
  <si>
    <r>
      <t xml:space="preserve">Kazuo Konagai, Asiri Karunawardena, Kyoji Sassa, "SATREPS Project for Sri Lanka with Regard to “Development of Early Warning Technology of Rain-Induced Rapid and Long-Travelling Landslides,” </t>
    </r>
    <r>
      <rPr>
        <i/>
        <sz val="10"/>
        <rFont val="Times New Roman"/>
        <family val="1"/>
      </rPr>
      <t>Understanding and Reducing Landslide Disaster Risk</t>
    </r>
    <r>
      <rPr>
        <sz val="10"/>
        <rFont val="Times New Roman"/>
        <family val="1"/>
      </rPr>
      <t>, a part of ICL Contribution to Landslide Disaster Risk Reduction book series (CLDRR), Vol. 1 Sendai Landslide Partnerships and Kyoto Landslide Commitment,  205-214, December, 2020.</t>
    </r>
  </si>
  <si>
    <r>
      <t xml:space="preserve">Qunli Han, Kyoji Sassa, and Matjaz mikos "International Programme on  Landslides (IPL): A Programme of the ICL for Landslide Disaster Risk Reduction,” </t>
    </r>
    <r>
      <rPr>
        <i/>
        <sz val="10"/>
        <rFont val="Times New Roman"/>
        <family val="1"/>
      </rPr>
      <t>Understanding and Reducing Landslide Disaster Risk</t>
    </r>
    <r>
      <rPr>
        <sz val="10"/>
        <rFont val="Times New Roman"/>
        <family val="1"/>
      </rPr>
      <t>, a part of ICL Contribution to Landslide Disaster Risk Reduction book series (CLDRR), Vol. 1 Sendai Landslide Partnerships and Kyoto Landslide Commitment,  187-204, December, 2020.</t>
    </r>
  </si>
  <si>
    <r>
      <t xml:space="preserve">Kyoji Sassa, Peter T.Bobrowsky, Kaoru Takara, and Badaoui Rouhban "Kyoto 2020 Commitment for Global Promotion of Understanding and Reducing  Landslide Disaster Risk,” </t>
    </r>
    <r>
      <rPr>
        <i/>
        <sz val="10"/>
        <rFont val="Times New Roman"/>
        <family val="1"/>
      </rPr>
      <t>Understanding and Reducing Landslide Disaster Risk</t>
    </r>
    <r>
      <rPr>
        <sz val="10"/>
        <rFont val="Times New Roman"/>
        <family val="1"/>
      </rPr>
      <t>, a part of ICL Contribution to Landslide Disaster Risk Reduction book series (CLDRR), Vol. 1 Sendai Landslide Partnerships and Kyoto Landslide Commitment,  145-154, December, 2020.</t>
    </r>
  </si>
  <si>
    <t>Doan Huy Loi, Kyoji Sassa, Khang Dang, Le Hong Luong. Landslide hazard zoning based on the integrated simulation model (LS-Rapid). Understanding and Reducing Landslide Disaster Risk (Binod Tiwari, Kyoji Sassa, Peter Bobrowsky, Kaoru Takara, eds). Springer, Cham, Vol. 4 Testing, Modeling and Risk Assessment, pp 259-266, 2021</t>
  </si>
  <si>
    <t>Doan Huy Loi, S.H.S Jayakody, and Kyoji Sassa, Teaching Tool "Undrained dynamic loading ring shear testing with video". Progress in Landslide Research and Technology, Vol.1, No.2</t>
  </si>
  <si>
    <t>Onishi, R., Hirai, J., Kolomenskiy, D., Yasuda, Y. (2023). Real-Time High-Resolution Prediction of Orographic Rainfall for Early Warning of Landslides. In: Sassa, K., Konagai, K., Tiwari, B., Arbanas, Ž., Sassa, S. (eds) Progress in Landslide Research and Technology, Volume 1 Issue 1, pp. 237-248, 2022</t>
  </si>
  <si>
    <t>Ajmera B, Ahari H.E, Loi D.H, Setiawan H, Dang K, Sassa K (2023) LS-RAPID Manual with Video Tutorials. In: Sassa K, Konagai K, Tiwari B, Arbanas Ž, Sassa S (eds) Progress in Landslide Research and Technology, Volume 1 Issue 1, 2022. Progress in Landslide Research and Technology. Springer, Cham</t>
  </si>
  <si>
    <t xml:space="preserve">Kyoji Sassa, Loi Doan, Khang Dang, and Pham Tien (2023) Sliding-Surface Liquefaction and Undrained Steady-State Shear-Strength. In: Alcántara-Ayala, I., et al. Progress in Landslide Research and Technology, Volume 2 Issue 1, 2023. Progress in Landslide Research and Technology. Springer, Cham. </t>
  </si>
  <si>
    <t xml:space="preserve">Higaki D, Hirota K, Dang K, Nakai S, Kaibori M, Matsumoto S, Yamada M,  Tsuchiya S &amp; Sassa K (2023) Landslides and Countermeasures in Western Japan: Historical Largest Landslide in Unzen and Earthquake-Induced Landslides in Aso, and Rain-Induced Landslides in Hiroshima. In: Irasema Alcántara-Ayala, Željko Arbanas, Sabatino Cuomo, David Huntley, Kazuo Konagai, Snježana Mihalić Arbanas, Matjaž Mikoš, Kyoji Sassa, Shinji Sassa, Huiming Tang, Binod Tiwari. Progress in Landslide Research and Technology, Volume 1 Issue 2, 2023. Springer, Cham. </t>
  </si>
  <si>
    <t>Khang Dang, Kyoji Sassa &amp; Doan Huy Loi (2023) Teaching Tool for LS-Tsunami. In: Alcántara-Ayala, I., et al. Progress in Landslide Research and Technology, Volume 2 Issue 2, 2023.  Springer, Cham.</t>
  </si>
  <si>
    <t>Bandara H.A.A.I.S and Onishi R (2023) High Resolution Numerical Weather Simulation for Orographic Precipitation as an Accurate Early Warning Tool for Landslide Vulnerable Terrains, Progress in Landslide Research and Technology, 2(2), 239-246.</t>
  </si>
  <si>
    <t>Imaya Ariyarathna, Katsuo Sasahara. Procedure of Data Processing for the Improvement of Failure Time Prediction of a Landslide Based on the Velocity and Acceleration of the Displacement. In: Sassa, K., Konagai, K., Tiwari, B., Arbanas, Ž., Sassa, S. (eds)., Progress in Landslide Research and Technology, Springer, Cham. Volume 2 Issue 2, 2023</t>
  </si>
  <si>
    <t>Karunarathna, S., Bandara, P., Goto, S., Bandaranayake, S. (2024). Identification of potential natural slope failure zones by geomorphological analyses using raster slope shading of LIDAR; case study from Kegalle, Sri Lanka. Progress in Landslide Research and Technology, Volume 3 Issue 1.</t>
  </si>
  <si>
    <t xml:space="preserve">Fujita, K. (2024). Introducing Japanese Landslide Warning and Evacuation System to Sri Lanka: Field Survey of Social Aspect in the Arayanake Area. In: Abolmasov, B., et al. Progress in Landslide Research and Technology, Volume 3 Issue 1, 2024. </t>
  </si>
  <si>
    <t xml:space="preserve">Miyagi, T. et al. (2024). Interpretation and Mapping for the Prediction of Sites at Risk of Landslide Disasters: From Aerial Photography to Detection by DTMs. In: Abolmasov, B., et al. Progress in Landslide Research and Technology, Volume 3 Issue 1, 2024. </t>
  </si>
  <si>
    <t>Pham Van Tien, Tran Thanh Nhan, Le Hong Luong, Tran Quoc Cuong (2024) Physical mechanism and numerical simulation of landslide dam formation. Progress in Landslide Research and Technology, Volume 3 Issue 1, 2024.</t>
  </si>
  <si>
    <t>Jayakody, S.H.S., Uzuoka, R., Ueda, K. et al.Centrifuge Modeling of Slopes Subjected to Groundwater Flow and Rainfall Infiltration.
Progress in Landslide Research and Technology, Volume 3 Issue 1, 2024</t>
  </si>
  <si>
    <t>D. M. D. S. Dissanayaka, A. R. P. Weerasinghe, S. H. S. Jayakody, Shino Asano &amp; K. N. Bandara., Assessment of the Structural Geological, Hydrogeological, and Geomorphological Relationships of the Athwelthota Landslide, Sri Lanka.  In: Abolmasov, B., et al. Progress in Landslide Research and Technology, 2024, Volume 3 Issue 1, pp 307–315</t>
  </si>
  <si>
    <t>A. R. P. Weerasinghe, S. H. S. Jayakody, N. P. G. Amali, H. R. Maduranga &amp; Doan Huy Loi., Assessing the Potential Rapid and Long Travelling Landslides in Sri Lanka: A Case Study of Athwelthota Landslide. In: Abolmasov, B., et al. Progress in Landslide Research and Technology, 2024, Volume 3 Issue 1, pp 379–385</t>
  </si>
  <si>
    <t>S. H. S. Jayakody, B. Kumarage, A. Karunawardena, Application of subsurface drainage for cost-effective mitigation strategies: A case study of Hakgala landslide, Sri Lanka, Progress in Landslide Research and Technology, Volume 3 Issue 2.</t>
  </si>
  <si>
    <t>Ryo Onishi, Bandara H. A.A.I.S., Koki Matsumoto, High-resolution rainfall simulations for early warning of long-traveling landslides in Sri Lanka, Progress in Landslide Research and Technology, Volume 3 Issue 2.</t>
  </si>
  <si>
    <t>Kouichi Araki, Keisuke Takimoto, Yoichi Yamazaki, Doan Huy Loi, Kazuo Konagai, Kyoji Sassa, Time and Site Prediction of a Potential Large-Scale Landslides and the AR (Augmented Reality) Presentation for Early Warning, Progress in Landslide Research and Technology, Volume 3 Issue 2.</t>
  </si>
  <si>
    <t>Doan Huy Loi, Toyohiko Miyagi, How to detect the previous large-scale landslide: Source of future landslides by interpretation of ground topography from digital maps, Progress in Landslide Research and Technology, Volume 3 Issue 2.</t>
  </si>
  <si>
    <t>Koji Matsunami, Kyoji Sassa, ARP Weerasinghe, Tania Munasinghe, Doan Huy Loi, Challenges of earthquake and micro-earthquake monitoring in Sri Lanka, Progress in Landslide Research and Technology, Volume 3 Issue 2.</t>
  </si>
  <si>
    <t>Sassa K., Huy Loi, Konagai K., Risk identification of large-scale landslides triggered by rainfalls and post-rainfall earthquakes in Sri Lanka, Progress in Landslide Research and Technology, Volume 3 Issue 2.</t>
  </si>
  <si>
    <t>Konagai, K,, et al. (2025) Implementation of the Early Warning Technology for Rain-Induced Rapid and Long-Traveling Landslides in Sri Lanka, Progress in Landslide Research and Technology, Volume 4 Issue 1.</t>
  </si>
  <si>
    <r>
      <rPr>
        <sz val="10"/>
        <color indexed="63"/>
        <rFont val="Times New Roman"/>
        <family val="1"/>
      </rPr>
      <t>Khang Dang, Doan Huy Loi, Kyoji Sassa, Do Minh Duc, Nguyen Duc Ha. Hazard assessment of a rainfall-induced deep-seated landslide in Hakha city, Myanmar. Understanding and Reducing Landslide Disaster Risk (Binod Tiwari, Kyoji Sassa, Peter Bobrowsky, Kaoru Takara, eds). Springer, Cham. Vol. 4 Testing, Modeling and Risk Assessment,</t>
    </r>
    <r>
      <rPr>
        <sz val="10"/>
        <color indexed="8"/>
        <rFont val="Times New Roman"/>
        <family val="1"/>
      </rPr>
      <t xml:space="preserve"> </t>
    </r>
    <r>
      <rPr>
        <sz val="10"/>
        <color indexed="63"/>
        <rFont val="Times New Roman"/>
        <family val="1"/>
      </rPr>
      <t>pp 249-257, 2021</t>
    </r>
  </si>
  <si>
    <r>
      <rPr>
        <sz val="10"/>
        <color indexed="8"/>
        <rFont val="Times New Roman"/>
        <family val="1"/>
      </rPr>
      <t>Kyoji Sassa, Matjaž Mikoš, Shinji Sassa, Peter T. Bobrowsky, Kaoru Takara, Khang Dang, eds. Understanding and Reducing Landslide Disaster Risk. Volume 1 Sendai Landslide Partnerships and Kyoto Landslide Commitment. Springer, Cham, 2021</t>
    </r>
  </si>
  <si>
    <t>List of products (reports, manuals, handbooks, etc.)</t>
  </si>
  <si>
    <t>https://doi.org/10.1007/978-3-031-44296-4_11</t>
  </si>
  <si>
    <t>Nakata, A.M., Konagai, K., Onishi, R. (2024). Multiple Landslides in an Area Draped in Volcanic Matters: The Dual Impacts of Rains and Earthquakes. In: Abolmasov, B., et al. Progress in Landslide Research and Technology, Volume 3 Issue 1, 2024.</t>
  </si>
  <si>
    <t>https://doi.org/10.1007/978-3-031-55120-8_6</t>
  </si>
  <si>
    <t>Jayathilake, D., Kiyota, T., Konagai, K., Shiga, M., Nihaaj, M. (2024). Influence of Intra-Particle Saturation Ratio on Strength Degradation of Pumice Soil. In: Abolmasov, B., et al. Progress in Landslide Research and Technology, Volume 3 Issue 1, 2024.</t>
  </si>
  <si>
    <t>https://doi.org/10.1007/978-3-031-55120-8_14</t>
  </si>
  <si>
    <t>http://124.43.68.83/maptest/index810.php?AREA_NAME=Area1&amp;MODE=1</t>
  </si>
  <si>
    <t>http://124.43.68.83/maptest/index810.php?AREA_NAME=Area2&amp;MODE=1</t>
  </si>
  <si>
    <t>http://124.43.68.83/maptest/index810.php?AREA_NAME=Area1&amp;MODE=1&amp;MESH_SIZE=2000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</si>
</sst>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28"/>
      <scheme val="minor"/>
    </font>
    <font>
      <u/>
      <sz val="11"/>
      <color theme="10"/>
      <name val="Calibri"/>
      <family val="2"/>
      <charset val="128"/>
      <scheme val="minor"/>
    </font>
    <font>
      <sz val="10"/>
      <name val="Times New Roman"/>
      <family val="1"/>
    </font>
    <font>
      <u/>
      <sz val="10"/>
      <color theme="10"/>
      <name val="Times New Roman"/>
      <family val="1"/>
    </font>
    <font>
      <i/>
      <sz val="10"/>
      <name val="Times New Roman"/>
      <family val="1"/>
    </font>
    <font>
      <sz val="11"/>
      <name val="Times New Roman"/>
      <family val="1"/>
    </font>
    <font>
      <sz val="10"/>
      <color rgb="FF000000"/>
      <name val="Times New Roman"/>
      <family val="1"/>
    </font>
    <font>
      <sz val="10.5"/>
      <name val="Times New Roman"/>
      <family val="1"/>
    </font>
    <font>
      <sz val="10"/>
      <color indexed="63"/>
      <name val="Times New Roman"/>
      <family val="1"/>
    </font>
    <font>
      <sz val="10"/>
      <color indexed="8"/>
      <name val="Times New Roman"/>
      <family val="1"/>
    </font>
    <font>
      <sz val="10"/>
      <color theme="1"/>
      <name val="Times New Roman"/>
      <family val="1"/>
    </font>
    <font>
      <sz val="12"/>
      <name val="Times New Roman"/>
      <family val="1"/>
    </font>
    <font>
      <u/>
      <sz val="11"/>
      <color theme="10"/>
      <name val="Times New Roman"/>
      <family val="1"/>
    </font>
    <font>
      <sz val="12"/>
      <color rgb="FFFF0000"/>
      <name val="Times New Roman"/>
      <family val="1"/>
    </font>
    <font>
      <sz val="11"/>
      <color theme="1"/>
      <name val="Times New Roman"/>
      <family val="1"/>
    </font>
    <font>
      <b/>
      <sz val="11"/>
      <name val="Times New Roman"/>
      <family val="1"/>
    </font>
    <font>
      <sz val="16"/>
      <color theme="1"/>
      <name val="Times New Roman"/>
      <family val="1"/>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2">
    <xf numFmtId="0" fontId="0" fillId="0" borderId="0"/>
    <xf numFmtId="0" fontId="1" fillId="0" borderId="0" applyNumberFormat="0" applyFill="0" applyBorder="0" applyAlignment="0" applyProtection="0"/>
  </cellStyleXfs>
  <cellXfs count="97">
    <xf numFmtId="0" fontId="0" fillId="0" borderId="0" xfId="0"/>
    <xf numFmtId="49" fontId="2" fillId="0" borderId="1" xfId="0" applyNumberFormat="1" applyFont="1" applyBorder="1" applyAlignment="1" applyProtection="1">
      <alignment vertical="center" wrapText="1"/>
      <protection locked="0"/>
    </xf>
    <xf numFmtId="0" fontId="3" fillId="0" borderId="1" xfId="1" applyFont="1" applyBorder="1" applyAlignment="1" applyProtection="1">
      <alignmen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xf>
    <xf numFmtId="0" fontId="2" fillId="0" borderId="1" xfId="0" applyFont="1" applyBorder="1" applyAlignment="1" applyProtection="1">
      <alignment horizontal="center" vertical="center" wrapText="1"/>
      <protection locked="0"/>
    </xf>
    <xf numFmtId="0" fontId="10" fillId="0" borderId="1" xfId="0" applyFont="1" applyBorder="1" applyAlignment="1">
      <alignment vertical="center" wrapText="1"/>
    </xf>
    <xf numFmtId="0" fontId="11" fillId="0" borderId="1" xfId="0" applyFont="1" applyBorder="1" applyAlignment="1">
      <alignment vertical="center"/>
    </xf>
    <xf numFmtId="0" fontId="12" fillId="0" borderId="1" xfId="1" applyFont="1" applyBorder="1" applyAlignment="1" applyProtection="1">
      <alignment vertical="center" wrapText="1"/>
      <protection locked="0"/>
    </xf>
    <xf numFmtId="0" fontId="2" fillId="0" borderId="1" xfId="0" applyFont="1" applyBorder="1" applyAlignment="1">
      <alignment horizontal="left" vertical="center"/>
    </xf>
    <xf numFmtId="0" fontId="12" fillId="0" borderId="1" xfId="1" applyFont="1" applyBorder="1" applyAlignment="1">
      <alignment vertical="center" wrapText="1"/>
    </xf>
    <xf numFmtId="0" fontId="14" fillId="0" borderId="0" xfId="0" applyFont="1" applyAlignment="1">
      <alignment vertical="center"/>
    </xf>
    <xf numFmtId="0" fontId="14"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4" fillId="2" borderId="0" xfId="0" applyFont="1" applyFill="1" applyAlignment="1">
      <alignment vertical="center"/>
    </xf>
    <xf numFmtId="0" fontId="14" fillId="0" borderId="0" xfId="0" applyFont="1" applyAlignment="1">
      <alignment horizontal="right" vertical="center"/>
    </xf>
    <xf numFmtId="0" fontId="14" fillId="0" borderId="0" xfId="0" applyFont="1" applyAlignment="1" applyProtection="1">
      <alignment vertical="center"/>
      <protection locked="0"/>
    </xf>
    <xf numFmtId="0" fontId="15" fillId="0" borderId="0" xfId="0" applyFont="1" applyAlignment="1">
      <alignment vertical="center"/>
    </xf>
    <xf numFmtId="0" fontId="1" fillId="0" borderId="1" xfId="1" applyBorder="1" applyAlignment="1" applyProtection="1">
      <alignment horizontal="left" vertical="center" wrapText="1"/>
      <protection locked="0"/>
    </xf>
    <xf numFmtId="0" fontId="14" fillId="0" borderId="0" xfId="0" applyFont="1" applyAlignment="1">
      <alignment horizontal="left" vertical="top"/>
    </xf>
    <xf numFmtId="0" fontId="14" fillId="0" borderId="2" xfId="0" applyFont="1" applyBorder="1" applyAlignment="1">
      <alignmen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1" xfId="0" applyFont="1" applyBorder="1" applyAlignment="1">
      <alignment horizontal="left" vertical="top"/>
    </xf>
    <xf numFmtId="0" fontId="14" fillId="0" borderId="8" xfId="0" applyFont="1" applyBorder="1" applyAlignment="1">
      <alignment horizontal="left" vertical="top"/>
    </xf>
    <xf numFmtId="0" fontId="14" fillId="0" borderId="8" xfId="0" applyFont="1" applyBorder="1" applyAlignment="1">
      <alignment wrapText="1"/>
    </xf>
    <xf numFmtId="0" fontId="14" fillId="0" borderId="8" xfId="0" applyFont="1" applyBorder="1"/>
    <xf numFmtId="0" fontId="14" fillId="0" borderId="9" xfId="0" applyFont="1" applyBorder="1"/>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14" fillId="0" borderId="5"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14" fillId="0" borderId="5" xfId="0" applyFont="1" applyBorder="1"/>
    <xf numFmtId="0" fontId="14" fillId="0" borderId="1" xfId="0" applyFont="1" applyBorder="1" applyAlignment="1">
      <alignment vertical="center"/>
    </xf>
    <xf numFmtId="0" fontId="2" fillId="0" borderId="1" xfId="0" applyFont="1" applyBorder="1" applyAlignment="1">
      <alignment horizontal="right" vertical="center"/>
    </xf>
    <xf numFmtId="0" fontId="14" fillId="2" borderId="1" xfId="0" applyFont="1" applyFill="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2" fillId="0" borderId="6" xfId="0" applyFont="1" applyBorder="1" applyAlignment="1">
      <alignment horizontal="center" vertical="center" wrapText="1"/>
    </xf>
    <xf numFmtId="0" fontId="14" fillId="0" borderId="7" xfId="0" applyFont="1" applyBorder="1" applyAlignment="1">
      <alignment horizontal="center" vertical="center"/>
    </xf>
    <xf numFmtId="0" fontId="2" fillId="0" borderId="8" xfId="0" applyFont="1" applyBorder="1" applyAlignment="1" applyProtection="1">
      <alignment horizontal="left"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0" fontId="2" fillId="0" borderId="0" xfId="0" applyFont="1" applyAlignment="1">
      <alignment horizontal="center" vertical="center"/>
    </xf>
    <xf numFmtId="0" fontId="12" fillId="0" borderId="0" xfId="1" applyFont="1" applyBorder="1" applyAlignment="1" applyProtection="1">
      <alignment vertical="center" wrapText="1"/>
      <protection locked="0"/>
    </xf>
    <xf numFmtId="0" fontId="12" fillId="0" borderId="0" xfId="1" applyFont="1" applyBorder="1" applyAlignment="1">
      <alignment vertical="center"/>
    </xf>
    <xf numFmtId="0" fontId="12" fillId="0" borderId="0" xfId="1" applyFont="1" applyBorder="1" applyAlignment="1">
      <alignment vertical="center" wrapText="1"/>
    </xf>
    <xf numFmtId="0" fontId="13" fillId="0" borderId="0" xfId="0" applyFont="1" applyAlignment="1">
      <alignment vertical="center" wrapText="1"/>
    </xf>
    <xf numFmtId="0" fontId="12" fillId="0" borderId="1" xfId="1" applyFont="1" applyBorder="1" applyAlignment="1">
      <alignmen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13" fillId="0" borderId="8" xfId="0" applyFont="1" applyBorder="1" applyAlignment="1" applyProtection="1">
      <alignment vertical="center" wrapText="1"/>
      <protection locked="0"/>
    </xf>
    <xf numFmtId="0" fontId="2"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4" fillId="0" borderId="0" xfId="0" applyFont="1" applyAlignment="1">
      <alignment horizontal="right"/>
    </xf>
    <xf numFmtId="0" fontId="14" fillId="3" borderId="0" xfId="0" applyFont="1" applyFill="1"/>
    <xf numFmtId="0" fontId="1" fillId="0" borderId="1" xfId="1" applyBorder="1" applyAlignment="1">
      <alignment wrapText="1"/>
    </xf>
    <xf numFmtId="0" fontId="1" fillId="0" borderId="8" xfId="1" applyBorder="1" applyAlignment="1">
      <alignment wrapText="1"/>
    </xf>
    <xf numFmtId="0" fontId="14" fillId="0" borderId="1" xfId="0" applyFont="1" applyBorder="1" applyAlignment="1">
      <alignment horizontal="left" vertical="top" wrapText="1"/>
    </xf>
    <xf numFmtId="0" fontId="14" fillId="0" borderId="8" xfId="0" applyFont="1" applyBorder="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3" borderId="0" xfId="0" applyFont="1" applyFill="1" applyAlignment="1">
      <alignment horizontal="right" vertical="top" wrapText="1"/>
    </xf>
    <xf numFmtId="0" fontId="1" fillId="0" borderId="8" xfId="1" applyBorder="1"/>
    <xf numFmtId="0" fontId="1" fillId="0" borderId="1" xfId="1" applyBorder="1" applyAlignment="1">
      <alignment vertical="center" wrapText="1"/>
    </xf>
    <xf numFmtId="0" fontId="1" fillId="0" borderId="1" xfId="1" applyBorder="1" applyAlignment="1" applyProtection="1">
      <alignment vertical="center" wrapText="1"/>
      <protection locked="0"/>
    </xf>
    <xf numFmtId="0" fontId="1" fillId="0" borderId="8" xfId="1" applyBorder="1" applyAlignment="1" applyProtection="1">
      <alignment vertical="center" wrapText="1"/>
      <protection locked="0"/>
    </xf>
    <xf numFmtId="0" fontId="14" fillId="4" borderId="5" xfId="0" applyFont="1" applyFill="1" applyBorder="1" applyAlignment="1">
      <alignment horizontal="center" vertical="center"/>
    </xf>
    <xf numFmtId="0" fontId="2" fillId="4" borderId="1" xfId="0" applyFont="1" applyFill="1" applyBorder="1" applyAlignment="1" applyProtection="1">
      <alignment horizontal="left" vertical="center" wrapText="1"/>
      <protection locked="0"/>
    </xf>
    <xf numFmtId="49" fontId="2" fillId="4" borderId="1" xfId="0" applyNumberFormat="1" applyFont="1" applyFill="1" applyBorder="1" applyAlignment="1" applyProtection="1">
      <alignment vertical="center" wrapText="1"/>
      <protection locked="0"/>
    </xf>
    <xf numFmtId="0" fontId="6" fillId="4" borderId="1" xfId="0" applyFont="1" applyFill="1" applyBorder="1" applyAlignment="1">
      <alignment vertical="center" wrapText="1"/>
    </xf>
    <xf numFmtId="0" fontId="2" fillId="4" borderId="1" xfId="0" applyFont="1" applyFill="1" applyBorder="1" applyAlignment="1" applyProtection="1">
      <alignment vertical="center" wrapText="1"/>
      <protection locked="0"/>
    </xf>
    <xf numFmtId="0" fontId="2" fillId="4" borderId="6" xfId="0" applyFont="1" applyFill="1" applyBorder="1" applyAlignment="1" applyProtection="1">
      <alignment horizontal="center" vertical="center" wrapText="1"/>
      <protection locked="0"/>
    </xf>
    <xf numFmtId="0" fontId="1" fillId="4" borderId="1" xfId="1" applyFill="1" applyBorder="1" applyAlignment="1" applyProtection="1">
      <alignment vertical="center" wrapText="1"/>
      <protection locked="0"/>
    </xf>
    <xf numFmtId="0" fontId="7" fillId="4" borderId="1" xfId="0" applyFont="1" applyFill="1" applyBorder="1" applyAlignment="1">
      <alignment vertical="center" wrapText="1"/>
    </xf>
    <xf numFmtId="0" fontId="2" fillId="4" borderId="1" xfId="0" applyFont="1" applyFill="1" applyBorder="1" applyAlignment="1">
      <alignment vertical="center"/>
    </xf>
    <xf numFmtId="0" fontId="5" fillId="4" borderId="1" xfId="0" applyFont="1" applyFill="1" applyBorder="1" applyAlignment="1" applyProtection="1">
      <alignment vertical="center" wrapText="1"/>
      <protection locked="0"/>
    </xf>
    <xf numFmtId="0" fontId="3" fillId="0" borderId="1" xfId="1" applyFont="1" applyFill="1" applyBorder="1" applyAlignment="1" applyProtection="1">
      <alignment vertical="center" wrapText="1"/>
      <protection locked="0"/>
    </xf>
    <xf numFmtId="49" fontId="2" fillId="0" borderId="1" xfId="0" applyNumberFormat="1" applyFont="1" applyBorder="1" applyAlignment="1" applyProtection="1">
      <alignment horizontal="left" vertical="center" wrapText="1"/>
      <protection locked="0"/>
    </xf>
    <xf numFmtId="0" fontId="1" fillId="0" borderId="1" xfId="1" applyFill="1" applyBorder="1" applyAlignment="1" applyProtection="1">
      <alignment vertical="center" wrapText="1"/>
      <protection locked="0"/>
    </xf>
    <xf numFmtId="0" fontId="14" fillId="0" borderId="7" xfId="0" applyFont="1" applyBorder="1" applyAlignment="1">
      <alignment horizontal="center" vertical="center" wrapText="1"/>
    </xf>
    <xf numFmtId="0" fontId="1" fillId="0" borderId="1" xfId="1" applyFill="1" applyBorder="1" applyAlignment="1">
      <alignment vertical="center" wrapText="1"/>
    </xf>
    <xf numFmtId="0" fontId="16" fillId="0" borderId="0" xfId="0" applyFont="1" applyAlignment="1">
      <alignment horizontal="center"/>
    </xf>
    <xf numFmtId="0" fontId="14" fillId="0" borderId="0" xfId="0" applyFont="1" applyAlignment="1">
      <alignment horizontal="center"/>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oi.org/10.1007/978-981-16-7314-6_17" TargetMode="External"/><Relationship Id="rId18" Type="http://schemas.openxmlformats.org/officeDocument/2006/relationships/hyperlink" Target="https://doi.org/10.1007/978-3-031-55120-8_2" TargetMode="External"/><Relationship Id="rId26" Type="http://schemas.openxmlformats.org/officeDocument/2006/relationships/hyperlink" Target="https://doi.org/10.1007/978-3-031-72736-8_24" TargetMode="External"/><Relationship Id="rId39" Type="http://schemas.openxmlformats.org/officeDocument/2006/relationships/hyperlink" Target="https://doi.org/10.1007/s11440-023-02017-w" TargetMode="External"/><Relationship Id="rId21" Type="http://schemas.openxmlformats.org/officeDocument/2006/relationships/hyperlink" Target="https://doi.org/10.1007/978-3-031-55120-8_26" TargetMode="External"/><Relationship Id="rId34" Type="http://schemas.openxmlformats.org/officeDocument/2006/relationships/hyperlink" Target="https://doi.org/10.1007/s10346-023-02108-5" TargetMode="External"/><Relationship Id="rId42" Type="http://schemas.openxmlformats.org/officeDocument/2006/relationships/hyperlink" Target="https://doi.org/10.1016/j.sandf.2024.101482" TargetMode="External"/><Relationship Id="rId7" Type="http://schemas.openxmlformats.org/officeDocument/2006/relationships/hyperlink" Target="https://doi.org/10.1007/978-3-031-16898-7_17" TargetMode="External"/><Relationship Id="rId2" Type="http://schemas.openxmlformats.org/officeDocument/2006/relationships/hyperlink" Target="https://doi.org/10.1007/s10346-020-01419-1" TargetMode="External"/><Relationship Id="rId16" Type="http://schemas.openxmlformats.org/officeDocument/2006/relationships/hyperlink" Target="https://doi.org/10.1007/978-3-031-44296-4_14" TargetMode="External"/><Relationship Id="rId29" Type="http://schemas.openxmlformats.org/officeDocument/2006/relationships/hyperlink" Target="https://doi.org/10.1007/978-3-031-72736-8_6" TargetMode="External"/><Relationship Id="rId1" Type="http://schemas.openxmlformats.org/officeDocument/2006/relationships/hyperlink" Target="https://doi.org/10.1007/978-3-030-60196-6_12" TargetMode="External"/><Relationship Id="rId6" Type="http://schemas.openxmlformats.org/officeDocument/2006/relationships/hyperlink" Target="https://doi.org/10.1002/asl.1091" TargetMode="External"/><Relationship Id="rId11" Type="http://schemas.openxmlformats.org/officeDocument/2006/relationships/hyperlink" Target="https://doi.org/10.1007/978-3-031-44296-4_22" TargetMode="External"/><Relationship Id="rId24" Type="http://schemas.openxmlformats.org/officeDocument/2006/relationships/hyperlink" Target="https://doi.org/10.1007/978-3-031-72736-8_10" TargetMode="External"/><Relationship Id="rId32" Type="http://schemas.openxmlformats.org/officeDocument/2006/relationships/hyperlink" Target="http://124.43.68.83/maptest/index810.php?AREA_NAME=Area1&amp;MODE=1&amp;MESH_SIZE=2000" TargetMode="External"/><Relationship Id="rId37" Type="http://schemas.openxmlformats.org/officeDocument/2006/relationships/hyperlink" Target="https://doi.org/10.1007/s12665-022-10322-y" TargetMode="External"/><Relationship Id="rId40" Type="http://schemas.openxmlformats.org/officeDocument/2006/relationships/hyperlink" Target="https://doi.org/10.21608/asge.2023.218446.1054" TargetMode="External"/><Relationship Id="rId45" Type="http://schemas.openxmlformats.org/officeDocument/2006/relationships/hyperlink" Target="https://doi.org/10.1061/(ASCE)GT.1943-5606.0002637" TargetMode="External"/><Relationship Id="rId5" Type="http://schemas.openxmlformats.org/officeDocument/2006/relationships/hyperlink" Target="https://doi.org/10.1007/978-3-030-60196-6_7" TargetMode="External"/><Relationship Id="rId15" Type="http://schemas.openxmlformats.org/officeDocument/2006/relationships/hyperlink" Target="https://www.issmge.org/publications/publication/centrifuge-modelling-of-silty-sand-slopes-under-intermittent-rainfall-conditions" TargetMode="External"/><Relationship Id="rId23" Type="http://schemas.openxmlformats.org/officeDocument/2006/relationships/hyperlink" Target="https://doi.org/10.1007/978-3-031-55120-8_27" TargetMode="External"/><Relationship Id="rId28" Type="http://schemas.openxmlformats.org/officeDocument/2006/relationships/hyperlink" Target="https://doi.org/10.1007/978-3-031-72736-8_16" TargetMode="External"/><Relationship Id="rId36" Type="http://schemas.openxmlformats.org/officeDocument/2006/relationships/hyperlink" Target="https://doi.org/10.1016/j.compgeo.2022.104791" TargetMode="External"/><Relationship Id="rId10" Type="http://schemas.openxmlformats.org/officeDocument/2006/relationships/hyperlink" Target="https://doi.org/10.1007/978-3-031-18471-0_22" TargetMode="External"/><Relationship Id="rId19" Type="http://schemas.openxmlformats.org/officeDocument/2006/relationships/hyperlink" Target="https://doi.org/10.1007/978-3-031-55120-8_10" TargetMode="External"/><Relationship Id="rId31" Type="http://schemas.openxmlformats.org/officeDocument/2006/relationships/hyperlink" Target="http://124.43.68.83/maptest/index810.php?AREA_NAME=Area2&amp;MODE=1" TargetMode="External"/><Relationship Id="rId44" Type="http://schemas.openxmlformats.org/officeDocument/2006/relationships/hyperlink" Target="https://doi.org/10.1007/978-3-031-55120-8_14" TargetMode="External"/><Relationship Id="rId4" Type="http://schemas.openxmlformats.org/officeDocument/2006/relationships/hyperlink" Target="https://doi.org/10.1007/s10346-020-01385-8" TargetMode="External"/><Relationship Id="rId9" Type="http://schemas.openxmlformats.org/officeDocument/2006/relationships/hyperlink" Target="https://doi.org/10.1007/978-3-031-39012-8_2" TargetMode="External"/><Relationship Id="rId14" Type="http://schemas.openxmlformats.org/officeDocument/2006/relationships/hyperlink" Target="https://doi.org/10.1007/978-3-031-18471-0_25" TargetMode="External"/><Relationship Id="rId22" Type="http://schemas.openxmlformats.org/officeDocument/2006/relationships/hyperlink" Target="https://doi.org/10.1007/978-3-031-55120-8_21" TargetMode="External"/><Relationship Id="rId27" Type="http://schemas.openxmlformats.org/officeDocument/2006/relationships/hyperlink" Target="https://doi.org/10.1007/978-3-031-72736-8_18" TargetMode="External"/><Relationship Id="rId30" Type="http://schemas.openxmlformats.org/officeDocument/2006/relationships/hyperlink" Target="http://124.43.68.83/maptest/index810.php?AREA_NAME=Area1&amp;MODE=1" TargetMode="External"/><Relationship Id="rId35" Type="http://schemas.openxmlformats.org/officeDocument/2006/relationships/hyperlink" Target="https://doi.org/10.1007/s10346-021-01734-1" TargetMode="External"/><Relationship Id="rId43" Type="http://schemas.openxmlformats.org/officeDocument/2006/relationships/hyperlink" Target="https://doi.org/10.1007/978-3-031-55120-8_6" TargetMode="External"/><Relationship Id="rId8" Type="http://schemas.openxmlformats.org/officeDocument/2006/relationships/hyperlink" Target="https://doi.org/10.1007/978-3-031-16898-7_26" TargetMode="External"/><Relationship Id="rId3" Type="http://schemas.openxmlformats.org/officeDocument/2006/relationships/hyperlink" Target="https://doi.org/10.1007/978-3-319-59469-9_19" TargetMode="External"/><Relationship Id="rId12" Type="http://schemas.openxmlformats.org/officeDocument/2006/relationships/hyperlink" Target="https://doi.org/10.1007/978-3-031-44296-4_11" TargetMode="External"/><Relationship Id="rId17" Type="http://schemas.openxmlformats.org/officeDocument/2006/relationships/hyperlink" Target="https://doi.org/10.1007/978-3-031-55120-8_16" TargetMode="External"/><Relationship Id="rId25" Type="http://schemas.openxmlformats.org/officeDocument/2006/relationships/hyperlink" Target="https://doi.org/10.1007/978-3-031-72736-8_11" TargetMode="External"/><Relationship Id="rId33" Type="http://schemas.openxmlformats.org/officeDocument/2006/relationships/hyperlink" Target="https://sites.google.com/view/iclsrilankacom/home" TargetMode="External"/><Relationship Id="rId38" Type="http://schemas.openxmlformats.org/officeDocument/2006/relationships/hyperlink" Target="https://doi.org/10.1007/s10346-022-01932-5" TargetMode="External"/><Relationship Id="rId46" Type="http://schemas.openxmlformats.org/officeDocument/2006/relationships/printerSettings" Target="../printerSettings/printerSettings1.bin"/><Relationship Id="rId20" Type="http://schemas.openxmlformats.org/officeDocument/2006/relationships/hyperlink" Target="https://doi.org/10.1007/978-3-031-55120-8_29" TargetMode="External"/><Relationship Id="rId41" Type="http://schemas.openxmlformats.org/officeDocument/2006/relationships/hyperlink" Target="https://doi.org/10.1186/s40677-024-00270-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EB4B-88B8-4975-9687-A915F27450FF}">
  <dimension ref="A1:G91"/>
  <sheetViews>
    <sheetView tabSelected="1" topLeftCell="C77" workbookViewId="0">
      <selection activeCell="D84" sqref="D84"/>
    </sheetView>
  </sheetViews>
  <sheetFormatPr defaultRowHeight="13.8"/>
  <cols>
    <col min="1" max="1" width="7.33203125" style="16" customWidth="1"/>
    <col min="2" max="2" width="7.109375" style="16" customWidth="1"/>
    <col min="3" max="3" width="67.5546875" style="16" customWidth="1"/>
    <col min="4" max="4" width="20.21875" style="16" customWidth="1"/>
    <col min="5" max="5" width="12" style="16" customWidth="1"/>
    <col min="6" max="6" width="14.44140625" style="16" customWidth="1"/>
    <col min="7" max="7" width="38.109375" style="16" customWidth="1"/>
    <col min="8" max="16384" width="8.88671875" style="16"/>
  </cols>
  <sheetData>
    <row r="1" spans="1:7" ht="21">
      <c r="A1" s="92" t="s">
        <v>130</v>
      </c>
      <c r="B1" s="93"/>
      <c r="C1" s="93"/>
      <c r="D1" s="93"/>
      <c r="E1" s="93"/>
      <c r="F1" s="93"/>
    </row>
    <row r="3" spans="1:7" ht="14.4" thickBot="1">
      <c r="A3" s="15" t="s">
        <v>72</v>
      </c>
      <c r="B3" s="15"/>
      <c r="C3" s="15"/>
      <c r="D3" s="15"/>
      <c r="E3" s="15"/>
      <c r="F3" s="15"/>
      <c r="G3" s="15"/>
    </row>
    <row r="4" spans="1:7" ht="27.6">
      <c r="A4" s="25" t="s">
        <v>98</v>
      </c>
      <c r="B4" s="26" t="s">
        <v>93</v>
      </c>
      <c r="C4" s="26" t="s">
        <v>66</v>
      </c>
      <c r="D4" s="26" t="s">
        <v>63</v>
      </c>
      <c r="E4" s="26" t="s">
        <v>73</v>
      </c>
      <c r="F4" s="27" t="s">
        <v>67</v>
      </c>
      <c r="G4" s="33"/>
    </row>
    <row r="5" spans="1:7" ht="52.8">
      <c r="A5" s="37">
        <v>1</v>
      </c>
      <c r="B5" s="1" t="s">
        <v>0</v>
      </c>
      <c r="C5" s="18" t="s">
        <v>101</v>
      </c>
      <c r="D5" s="2" t="s">
        <v>1</v>
      </c>
      <c r="E5" s="4" t="s">
        <v>65</v>
      </c>
      <c r="F5" s="38" t="s">
        <v>68</v>
      </c>
      <c r="G5" s="34"/>
    </row>
    <row r="6" spans="1:7" ht="79.2">
      <c r="A6" s="37">
        <v>2</v>
      </c>
      <c r="B6" s="3">
        <v>2020</v>
      </c>
      <c r="C6" s="4" t="s">
        <v>102</v>
      </c>
      <c r="D6" s="5" t="s">
        <v>2</v>
      </c>
      <c r="E6" s="4" t="s">
        <v>65</v>
      </c>
      <c r="F6" s="38" t="s">
        <v>68</v>
      </c>
      <c r="G6" s="34"/>
    </row>
    <row r="7" spans="1:7" ht="66">
      <c r="A7" s="37">
        <v>3</v>
      </c>
      <c r="B7" s="3">
        <v>2020</v>
      </c>
      <c r="C7" s="4" t="s">
        <v>103</v>
      </c>
      <c r="D7" s="87" t="s">
        <v>3</v>
      </c>
      <c r="E7" s="4" t="s">
        <v>65</v>
      </c>
      <c r="F7" s="38" t="s">
        <v>68</v>
      </c>
      <c r="G7" s="34"/>
    </row>
    <row r="8" spans="1:7" ht="69">
      <c r="A8" s="37">
        <v>4</v>
      </c>
      <c r="B8" s="8">
        <v>2023</v>
      </c>
      <c r="C8" s="39" t="s">
        <v>4</v>
      </c>
      <c r="D8" s="74" t="s">
        <v>5</v>
      </c>
      <c r="E8" s="4" t="s">
        <v>65</v>
      </c>
      <c r="F8" s="38" t="s">
        <v>68</v>
      </c>
      <c r="G8" s="35"/>
    </row>
    <row r="9" spans="1:7">
      <c r="A9" s="40"/>
      <c r="B9" s="41"/>
      <c r="C9" s="41"/>
      <c r="D9" s="42" t="s">
        <v>69</v>
      </c>
      <c r="E9" s="43">
        <f>COUNTA(C5:C8)</f>
        <v>4</v>
      </c>
      <c r="F9" s="44"/>
      <c r="G9" s="15"/>
    </row>
    <row r="10" spans="1:7">
      <c r="A10" s="40"/>
      <c r="B10" s="41"/>
      <c r="C10" s="41"/>
      <c r="D10" s="42" t="s">
        <v>70</v>
      </c>
      <c r="E10" s="43">
        <f>COUNTIF(E5:E8, "Domestic journal")</f>
        <v>0</v>
      </c>
      <c r="F10" s="44"/>
      <c r="G10" s="15"/>
    </row>
    <row r="11" spans="1:7">
      <c r="A11" s="40"/>
      <c r="B11" s="41"/>
      <c r="C11" s="41"/>
      <c r="D11" s="42" t="s">
        <v>65</v>
      </c>
      <c r="E11" s="43">
        <f>COUNTIF(E5:E8, "International Journal")</f>
        <v>4</v>
      </c>
      <c r="F11" s="44"/>
      <c r="G11" s="15"/>
    </row>
    <row r="12" spans="1:7">
      <c r="A12" s="40"/>
      <c r="B12" s="41"/>
      <c r="C12" s="41"/>
      <c r="D12" s="42" t="s">
        <v>71</v>
      </c>
      <c r="E12" s="43">
        <v>0</v>
      </c>
      <c r="F12" s="44"/>
      <c r="G12" s="15"/>
    </row>
    <row r="13" spans="1:7" ht="14.4" thickBot="1">
      <c r="A13" s="45" t="s">
        <v>74</v>
      </c>
      <c r="B13" s="41"/>
      <c r="C13" s="41"/>
      <c r="D13" s="7"/>
      <c r="E13" s="41"/>
      <c r="F13" s="44"/>
      <c r="G13" s="15"/>
    </row>
    <row r="14" spans="1:7" ht="27.6">
      <c r="A14" s="25" t="s">
        <v>98</v>
      </c>
      <c r="B14" s="17" t="s">
        <v>93</v>
      </c>
      <c r="C14" s="17" t="s">
        <v>66</v>
      </c>
      <c r="D14" s="17" t="s">
        <v>63</v>
      </c>
      <c r="E14" s="17" t="s">
        <v>73</v>
      </c>
      <c r="F14" s="46" t="s">
        <v>67</v>
      </c>
      <c r="G14" s="33"/>
    </row>
    <row r="15" spans="1:7" ht="52.8">
      <c r="A15" s="37">
        <v>5</v>
      </c>
      <c r="B15" s="88" t="s">
        <v>6</v>
      </c>
      <c r="C15" s="1" t="s">
        <v>7</v>
      </c>
      <c r="D15" s="87" t="s">
        <v>8</v>
      </c>
      <c r="E15" s="4" t="s">
        <v>65</v>
      </c>
      <c r="F15" s="38" t="s">
        <v>68</v>
      </c>
      <c r="G15" s="36"/>
    </row>
    <row r="16" spans="1:7" ht="79.2">
      <c r="A16" s="37">
        <v>6</v>
      </c>
      <c r="B16" s="3">
        <v>2020</v>
      </c>
      <c r="C16" s="1" t="s">
        <v>104</v>
      </c>
      <c r="D16" s="87" t="s">
        <v>9</v>
      </c>
      <c r="E16" s="4" t="s">
        <v>65</v>
      </c>
      <c r="F16" s="38" t="s">
        <v>68</v>
      </c>
      <c r="G16" s="36"/>
    </row>
    <row r="17" spans="1:7" ht="52.8">
      <c r="A17" s="77">
        <v>7</v>
      </c>
      <c r="B17" s="78">
        <v>2021</v>
      </c>
      <c r="C17" s="79" t="s">
        <v>10</v>
      </c>
      <c r="D17" s="80" t="s">
        <v>11</v>
      </c>
      <c r="E17" s="81" t="s">
        <v>65</v>
      </c>
      <c r="F17" s="82" t="s">
        <v>68</v>
      </c>
      <c r="G17" s="36"/>
    </row>
    <row r="18" spans="1:7" ht="39.6">
      <c r="A18" s="37">
        <v>8</v>
      </c>
      <c r="B18" s="3">
        <v>2021</v>
      </c>
      <c r="C18" s="4" t="s">
        <v>12</v>
      </c>
      <c r="D18" s="4" t="s">
        <v>13</v>
      </c>
      <c r="E18" s="4" t="s">
        <v>65</v>
      </c>
      <c r="F18" s="38" t="s">
        <v>68</v>
      </c>
      <c r="G18" s="36"/>
    </row>
    <row r="19" spans="1:7" ht="52.8">
      <c r="A19" s="37">
        <v>9</v>
      </c>
      <c r="B19" s="3">
        <v>2021</v>
      </c>
      <c r="C19" s="4" t="s">
        <v>14</v>
      </c>
      <c r="D19" s="89" t="s">
        <v>15</v>
      </c>
      <c r="E19" s="4" t="s">
        <v>65</v>
      </c>
      <c r="F19" s="38" t="s">
        <v>68</v>
      </c>
      <c r="G19" s="36"/>
    </row>
    <row r="20" spans="1:7" ht="66">
      <c r="A20" s="37">
        <v>10</v>
      </c>
      <c r="B20" s="3">
        <v>2021</v>
      </c>
      <c r="C20" s="4" t="s">
        <v>16</v>
      </c>
      <c r="D20" s="4" t="s">
        <v>17</v>
      </c>
      <c r="E20" s="4" t="s">
        <v>65</v>
      </c>
      <c r="F20" s="38" t="s">
        <v>68</v>
      </c>
      <c r="G20" s="36"/>
    </row>
    <row r="21" spans="1:7" ht="39.6">
      <c r="A21" s="37">
        <v>11</v>
      </c>
      <c r="B21" s="3">
        <v>2021</v>
      </c>
      <c r="C21" s="4" t="s">
        <v>18</v>
      </c>
      <c r="D21" s="5" t="s">
        <v>19</v>
      </c>
      <c r="E21" s="4" t="s">
        <v>65</v>
      </c>
      <c r="F21" s="38" t="s">
        <v>68</v>
      </c>
      <c r="G21" s="36"/>
    </row>
    <row r="22" spans="1:7" ht="26.4">
      <c r="A22" s="37">
        <v>12</v>
      </c>
      <c r="B22" s="3">
        <v>2021</v>
      </c>
      <c r="C22" s="4" t="s">
        <v>64</v>
      </c>
      <c r="D22" s="4"/>
      <c r="E22" s="4" t="s">
        <v>70</v>
      </c>
      <c r="F22" s="38" t="s">
        <v>68</v>
      </c>
      <c r="G22" s="36"/>
    </row>
    <row r="23" spans="1:7" ht="52.8">
      <c r="A23" s="77">
        <v>13</v>
      </c>
      <c r="B23" s="78">
        <v>2021</v>
      </c>
      <c r="C23" s="81" t="s">
        <v>20</v>
      </c>
      <c r="D23" s="81" t="s">
        <v>21</v>
      </c>
      <c r="E23" s="81" t="s">
        <v>65</v>
      </c>
      <c r="F23" s="82" t="s">
        <v>68</v>
      </c>
      <c r="G23" s="36"/>
    </row>
    <row r="24" spans="1:7" ht="28.8">
      <c r="A24" s="37">
        <v>14</v>
      </c>
      <c r="B24" s="3">
        <v>2022</v>
      </c>
      <c r="C24" s="4" t="s">
        <v>22</v>
      </c>
      <c r="D24" s="75" t="s">
        <v>23</v>
      </c>
      <c r="E24" s="4" t="s">
        <v>65</v>
      </c>
      <c r="F24" s="38" t="s">
        <v>68</v>
      </c>
      <c r="G24" s="36"/>
    </row>
    <row r="25" spans="1:7" ht="43.2">
      <c r="A25" s="37">
        <v>15</v>
      </c>
      <c r="B25" s="3">
        <v>2022</v>
      </c>
      <c r="C25" s="4" t="s">
        <v>24</v>
      </c>
      <c r="D25" s="75" t="s">
        <v>25</v>
      </c>
      <c r="E25" s="4" t="s">
        <v>65</v>
      </c>
      <c r="F25" s="38" t="s">
        <v>68</v>
      </c>
      <c r="G25" s="36"/>
    </row>
    <row r="26" spans="1:7" ht="39.6">
      <c r="A26" s="77">
        <v>16</v>
      </c>
      <c r="B26" s="78">
        <v>2022</v>
      </c>
      <c r="C26" s="81" t="s">
        <v>26</v>
      </c>
      <c r="D26" s="83" t="s">
        <v>27</v>
      </c>
      <c r="E26" s="81" t="s">
        <v>65</v>
      </c>
      <c r="F26" s="82" t="s">
        <v>68</v>
      </c>
      <c r="G26" s="36"/>
    </row>
    <row r="27" spans="1:7" ht="39.6">
      <c r="A27" s="77">
        <v>17</v>
      </c>
      <c r="B27" s="78">
        <v>2022</v>
      </c>
      <c r="C27" s="81" t="s">
        <v>28</v>
      </c>
      <c r="D27" s="83" t="s">
        <v>29</v>
      </c>
      <c r="E27" s="81" t="s">
        <v>65</v>
      </c>
      <c r="F27" s="82" t="s">
        <v>68</v>
      </c>
      <c r="G27" s="36"/>
    </row>
    <row r="28" spans="1:7" ht="41.4">
      <c r="A28" s="77">
        <v>18</v>
      </c>
      <c r="B28" s="78">
        <v>2022</v>
      </c>
      <c r="C28" s="84" t="s">
        <v>30</v>
      </c>
      <c r="D28" s="85" t="s">
        <v>31</v>
      </c>
      <c r="E28" s="81" t="s">
        <v>65</v>
      </c>
      <c r="F28" s="82" t="s">
        <v>68</v>
      </c>
      <c r="G28" s="36"/>
    </row>
    <row r="29" spans="1:7" ht="41.4">
      <c r="A29" s="37">
        <v>19</v>
      </c>
      <c r="B29" s="8">
        <v>2023</v>
      </c>
      <c r="C29" s="39" t="s">
        <v>32</v>
      </c>
      <c r="D29" s="74" t="s">
        <v>33</v>
      </c>
      <c r="E29" s="4" t="s">
        <v>65</v>
      </c>
      <c r="F29" s="38" t="s">
        <v>68</v>
      </c>
      <c r="G29" s="36"/>
    </row>
    <row r="30" spans="1:7" ht="43.2">
      <c r="A30" s="77">
        <v>20</v>
      </c>
      <c r="B30" s="78">
        <v>2023</v>
      </c>
      <c r="C30" s="86" t="s">
        <v>34</v>
      </c>
      <c r="D30" s="83" t="s">
        <v>35</v>
      </c>
      <c r="E30" s="81" t="s">
        <v>65</v>
      </c>
      <c r="F30" s="82" t="s">
        <v>68</v>
      </c>
      <c r="G30" s="36"/>
    </row>
    <row r="31" spans="1:7" ht="69">
      <c r="A31" s="37">
        <v>21</v>
      </c>
      <c r="B31" s="8">
        <v>2024</v>
      </c>
      <c r="C31" s="39" t="s">
        <v>36</v>
      </c>
      <c r="D31" s="91" t="s">
        <v>37</v>
      </c>
      <c r="E31" s="4" t="s">
        <v>65</v>
      </c>
      <c r="F31" s="38" t="s">
        <v>68</v>
      </c>
      <c r="G31" s="36"/>
    </row>
    <row r="32" spans="1:7" ht="40.200000000000003" thickBot="1">
      <c r="A32" s="47">
        <v>22</v>
      </c>
      <c r="B32" s="48">
        <v>2024</v>
      </c>
      <c r="C32" s="49" t="s">
        <v>38</v>
      </c>
      <c r="D32" s="76" t="s">
        <v>39</v>
      </c>
      <c r="E32" s="49" t="s">
        <v>65</v>
      </c>
      <c r="F32" s="50" t="s">
        <v>68</v>
      </c>
      <c r="G32" s="36"/>
    </row>
    <row r="33" spans="1:7">
      <c r="B33" s="15"/>
      <c r="C33" s="15"/>
      <c r="D33" s="20" t="s">
        <v>69</v>
      </c>
      <c r="E33" s="19">
        <f>COUNTA(C15:C32)</f>
        <v>18</v>
      </c>
      <c r="F33" s="15"/>
      <c r="G33" s="22"/>
    </row>
    <row r="34" spans="1:7">
      <c r="B34" s="15"/>
      <c r="C34" s="15"/>
      <c r="D34" s="20" t="s">
        <v>71</v>
      </c>
      <c r="E34" s="19">
        <v>0</v>
      </c>
      <c r="F34" s="15"/>
      <c r="G34" s="15"/>
    </row>
    <row r="35" spans="1:7">
      <c r="B35" s="21"/>
      <c r="C35" s="21"/>
      <c r="D35" s="21"/>
      <c r="E35" s="21"/>
      <c r="F35" s="21"/>
      <c r="G35" s="21"/>
    </row>
    <row r="36" spans="1:7" ht="14.4" thickBot="1">
      <c r="A36" s="15" t="s">
        <v>78</v>
      </c>
      <c r="B36" s="15"/>
      <c r="C36" s="15"/>
      <c r="D36" s="15"/>
      <c r="E36" s="15"/>
      <c r="F36" s="15"/>
      <c r="G36" s="15"/>
    </row>
    <row r="37" spans="1:7" ht="27.6">
      <c r="A37" s="25" t="s">
        <v>98</v>
      </c>
      <c r="B37" s="26" t="s">
        <v>93</v>
      </c>
      <c r="C37" s="26" t="s">
        <v>66</v>
      </c>
      <c r="D37" s="26" t="s">
        <v>79</v>
      </c>
      <c r="E37" s="26" t="s">
        <v>73</v>
      </c>
      <c r="F37" s="27" t="s">
        <v>67</v>
      </c>
      <c r="G37" s="51"/>
    </row>
    <row r="38" spans="1:7" ht="52.8">
      <c r="A38" s="37">
        <v>23</v>
      </c>
      <c r="B38" s="3">
        <v>2019</v>
      </c>
      <c r="C38" s="4" t="s">
        <v>40</v>
      </c>
      <c r="D38" s="4"/>
      <c r="E38" s="9" t="s">
        <v>76</v>
      </c>
      <c r="F38" s="38" t="s">
        <v>68</v>
      </c>
      <c r="G38" s="36"/>
    </row>
    <row r="39" spans="1:7" ht="52.8">
      <c r="A39" s="37">
        <v>24</v>
      </c>
      <c r="B39" s="3">
        <v>2019</v>
      </c>
      <c r="C39" s="4" t="s">
        <v>41</v>
      </c>
      <c r="D39" s="4"/>
      <c r="E39" s="9" t="s">
        <v>76</v>
      </c>
      <c r="F39" s="38" t="s">
        <v>68</v>
      </c>
      <c r="G39" s="36"/>
    </row>
    <row r="40" spans="1:7" ht="66">
      <c r="A40" s="37">
        <v>25</v>
      </c>
      <c r="B40" s="3">
        <v>2020</v>
      </c>
      <c r="C40" s="18" t="s">
        <v>128</v>
      </c>
      <c r="D40" s="4"/>
      <c r="E40" s="9" t="s">
        <v>75</v>
      </c>
      <c r="F40" s="38" t="s">
        <v>68</v>
      </c>
      <c r="G40" s="36"/>
    </row>
    <row r="41" spans="1:7" ht="66">
      <c r="A41" s="37">
        <v>26</v>
      </c>
      <c r="B41" s="3">
        <v>2020</v>
      </c>
      <c r="C41" s="18" t="s">
        <v>105</v>
      </c>
      <c r="D41" s="4"/>
      <c r="E41" s="9" t="s">
        <v>75</v>
      </c>
      <c r="F41" s="38" t="s">
        <v>68</v>
      </c>
      <c r="G41" s="36"/>
    </row>
    <row r="42" spans="1:7" ht="39.6">
      <c r="A42" s="37">
        <v>27</v>
      </c>
      <c r="B42" s="3">
        <v>2020</v>
      </c>
      <c r="C42" s="10" t="s">
        <v>129</v>
      </c>
      <c r="D42" s="4"/>
      <c r="E42" s="9" t="s">
        <v>75</v>
      </c>
      <c r="F42" s="38" t="s">
        <v>68</v>
      </c>
      <c r="G42" s="36"/>
    </row>
    <row r="43" spans="1:7" ht="26.4">
      <c r="A43" s="37">
        <v>28</v>
      </c>
      <c r="B43" s="3">
        <v>2020</v>
      </c>
      <c r="C43" s="4" t="s">
        <v>42</v>
      </c>
      <c r="D43" s="4"/>
      <c r="E43" s="9"/>
      <c r="F43" s="38" t="s">
        <v>68</v>
      </c>
      <c r="G43" s="36"/>
    </row>
    <row r="44" spans="1:7" ht="79.2">
      <c r="A44" s="37">
        <v>29</v>
      </c>
      <c r="B44" s="3">
        <v>2021</v>
      </c>
      <c r="C44" s="4" t="s">
        <v>43</v>
      </c>
      <c r="D44" s="12" t="s">
        <v>45</v>
      </c>
      <c r="E44" s="11" t="s">
        <v>44</v>
      </c>
      <c r="F44" s="38" t="s">
        <v>68</v>
      </c>
      <c r="G44" s="52"/>
    </row>
    <row r="45" spans="1:7" ht="39.6">
      <c r="A45" s="37">
        <v>30</v>
      </c>
      <c r="B45" s="3">
        <v>2022</v>
      </c>
      <c r="C45" s="18" t="s">
        <v>106</v>
      </c>
      <c r="D45" s="56" t="s">
        <v>46</v>
      </c>
      <c r="E45" s="9" t="s">
        <v>77</v>
      </c>
      <c r="F45" s="38" t="s">
        <v>68</v>
      </c>
      <c r="G45" s="53"/>
    </row>
    <row r="46" spans="1:7" ht="82.8">
      <c r="A46" s="37">
        <v>31</v>
      </c>
      <c r="B46" s="3">
        <v>2022</v>
      </c>
      <c r="C46" s="18" t="s">
        <v>47</v>
      </c>
      <c r="D46" s="12" t="s">
        <v>48</v>
      </c>
      <c r="E46" s="11" t="s">
        <v>44</v>
      </c>
      <c r="F46" s="38" t="s">
        <v>68</v>
      </c>
      <c r="G46" s="52"/>
    </row>
    <row r="47" spans="1:7" ht="52.8">
      <c r="A47" s="37">
        <v>32</v>
      </c>
      <c r="B47" s="3">
        <v>2022</v>
      </c>
      <c r="C47" s="6" t="s">
        <v>107</v>
      </c>
      <c r="D47" s="12" t="s">
        <v>49</v>
      </c>
      <c r="E47" s="9" t="s">
        <v>77</v>
      </c>
      <c r="F47" s="38" t="s">
        <v>68</v>
      </c>
      <c r="G47" s="52"/>
    </row>
    <row r="48" spans="1:7" ht="52.8">
      <c r="A48" s="37">
        <v>33</v>
      </c>
      <c r="B48" s="13">
        <v>2023</v>
      </c>
      <c r="C48" s="6" t="s">
        <v>108</v>
      </c>
      <c r="D48" s="14" t="s">
        <v>50</v>
      </c>
      <c r="E48" s="9" t="s">
        <v>77</v>
      </c>
      <c r="F48" s="38" t="s">
        <v>68</v>
      </c>
      <c r="G48" s="54"/>
    </row>
    <row r="49" spans="1:7" ht="52.8">
      <c r="A49" s="37">
        <v>34</v>
      </c>
      <c r="B49" s="13">
        <v>2023</v>
      </c>
      <c r="C49" s="6" t="s">
        <v>109</v>
      </c>
      <c r="D49" s="14" t="s">
        <v>51</v>
      </c>
      <c r="E49" s="9" t="s">
        <v>77</v>
      </c>
      <c r="F49" s="38" t="s">
        <v>68</v>
      </c>
      <c r="G49" s="54"/>
    </row>
    <row r="50" spans="1:7" ht="92.4">
      <c r="A50" s="37">
        <v>35</v>
      </c>
      <c r="B50" s="13">
        <v>2023</v>
      </c>
      <c r="C50" s="6" t="s">
        <v>110</v>
      </c>
      <c r="D50" s="14" t="s">
        <v>52</v>
      </c>
      <c r="E50" s="9" t="s">
        <v>77</v>
      </c>
      <c r="F50" s="38" t="s">
        <v>68</v>
      </c>
      <c r="G50" s="54"/>
    </row>
    <row r="51" spans="1:7" ht="39.6">
      <c r="A51" s="37">
        <v>36</v>
      </c>
      <c r="B51" s="13">
        <v>2023</v>
      </c>
      <c r="C51" s="6" t="s">
        <v>111</v>
      </c>
      <c r="D51" s="14" t="s">
        <v>53</v>
      </c>
      <c r="E51" s="9" t="s">
        <v>77</v>
      </c>
      <c r="F51" s="38" t="s">
        <v>68</v>
      </c>
      <c r="G51" s="54"/>
    </row>
    <row r="52" spans="1:7" ht="52.8">
      <c r="A52" s="37">
        <v>37</v>
      </c>
      <c r="B52" s="13">
        <v>2023</v>
      </c>
      <c r="C52" s="6" t="s">
        <v>112</v>
      </c>
      <c r="D52" s="74" t="s">
        <v>131</v>
      </c>
      <c r="E52" s="9" t="s">
        <v>77</v>
      </c>
      <c r="F52" s="38" t="s">
        <v>68</v>
      </c>
      <c r="G52" s="54"/>
    </row>
    <row r="53" spans="1:7" ht="66">
      <c r="A53" s="37">
        <v>38</v>
      </c>
      <c r="B53" s="13">
        <v>2023</v>
      </c>
      <c r="C53" s="6" t="s">
        <v>113</v>
      </c>
      <c r="D53" s="14" t="s">
        <v>54</v>
      </c>
      <c r="E53" s="9" t="s">
        <v>77</v>
      </c>
      <c r="F53" s="38" t="s">
        <v>68</v>
      </c>
      <c r="G53" s="54"/>
    </row>
    <row r="54" spans="1:7" ht="52.8">
      <c r="A54" s="37">
        <v>39</v>
      </c>
      <c r="B54" s="13">
        <v>2024</v>
      </c>
      <c r="C54" s="6" t="s">
        <v>114</v>
      </c>
      <c r="D54" s="14" t="s">
        <v>55</v>
      </c>
      <c r="E54" s="9" t="s">
        <v>77</v>
      </c>
      <c r="F54" s="38" t="s">
        <v>68</v>
      </c>
      <c r="G54" s="54"/>
    </row>
    <row r="55" spans="1:7" ht="39.6">
      <c r="A55" s="37">
        <v>40</v>
      </c>
      <c r="B55" s="13">
        <v>2024</v>
      </c>
      <c r="C55" s="6" t="s">
        <v>115</v>
      </c>
      <c r="D55" s="14" t="s">
        <v>56</v>
      </c>
      <c r="E55" s="9" t="s">
        <v>77</v>
      </c>
      <c r="F55" s="38" t="s">
        <v>68</v>
      </c>
      <c r="G55" s="54"/>
    </row>
    <row r="56" spans="1:7" ht="52.8">
      <c r="A56" s="37">
        <v>41</v>
      </c>
      <c r="B56" s="13">
        <v>2024</v>
      </c>
      <c r="C56" s="6" t="s">
        <v>116</v>
      </c>
      <c r="D56" s="14" t="s">
        <v>57</v>
      </c>
      <c r="E56" s="9" t="s">
        <v>77</v>
      </c>
      <c r="F56" s="38" t="s">
        <v>68</v>
      </c>
      <c r="G56" s="54"/>
    </row>
    <row r="57" spans="1:7" ht="39.6">
      <c r="A57" s="37">
        <v>42</v>
      </c>
      <c r="B57" s="13">
        <v>2024</v>
      </c>
      <c r="C57" s="6" t="s">
        <v>117</v>
      </c>
      <c r="D57" s="14" t="s">
        <v>58</v>
      </c>
      <c r="E57" s="9" t="s">
        <v>77</v>
      </c>
      <c r="F57" s="38" t="s">
        <v>68</v>
      </c>
      <c r="G57" s="54"/>
    </row>
    <row r="58" spans="1:7" ht="39.6">
      <c r="A58" s="37">
        <v>43</v>
      </c>
      <c r="B58" s="13">
        <v>2024</v>
      </c>
      <c r="C58" s="6" t="s">
        <v>118</v>
      </c>
      <c r="D58" s="14" t="s">
        <v>59</v>
      </c>
      <c r="E58" s="9" t="s">
        <v>77</v>
      </c>
      <c r="F58" s="38" t="s">
        <v>68</v>
      </c>
      <c r="G58" s="54"/>
    </row>
    <row r="59" spans="1:7" ht="66">
      <c r="A59" s="37">
        <v>44</v>
      </c>
      <c r="B59" s="3">
        <v>2024</v>
      </c>
      <c r="C59" s="3" t="s">
        <v>119</v>
      </c>
      <c r="D59" s="14" t="s">
        <v>60</v>
      </c>
      <c r="E59" s="9" t="s">
        <v>77</v>
      </c>
      <c r="F59" s="38" t="s">
        <v>68</v>
      </c>
      <c r="G59" s="54"/>
    </row>
    <row r="60" spans="1:7" ht="52.8">
      <c r="A60" s="37">
        <v>45</v>
      </c>
      <c r="B60" s="3">
        <v>2024</v>
      </c>
      <c r="C60" s="3" t="s">
        <v>120</v>
      </c>
      <c r="D60" s="14" t="s">
        <v>61</v>
      </c>
      <c r="E60" s="9" t="s">
        <v>77</v>
      </c>
      <c r="F60" s="38" t="s">
        <v>68</v>
      </c>
      <c r="G60" s="54"/>
    </row>
    <row r="61" spans="1:7" ht="43.2">
      <c r="A61" s="37">
        <v>46</v>
      </c>
      <c r="B61" s="3">
        <v>2024</v>
      </c>
      <c r="C61" s="3" t="s">
        <v>132</v>
      </c>
      <c r="D61" s="74" t="s">
        <v>133</v>
      </c>
      <c r="E61" s="9" t="s">
        <v>77</v>
      </c>
      <c r="F61" s="38" t="s">
        <v>68</v>
      </c>
      <c r="G61" s="54"/>
    </row>
    <row r="62" spans="1:7" ht="52.8">
      <c r="A62" s="37">
        <v>47</v>
      </c>
      <c r="B62" s="3">
        <v>2024</v>
      </c>
      <c r="C62" s="3" t="s">
        <v>134</v>
      </c>
      <c r="D62" s="74" t="s">
        <v>135</v>
      </c>
      <c r="E62" s="9" t="s">
        <v>77</v>
      </c>
      <c r="F62" s="38" t="s">
        <v>68</v>
      </c>
      <c r="G62" s="54"/>
    </row>
    <row r="63" spans="1:7" ht="43.2">
      <c r="A63" s="37">
        <v>48</v>
      </c>
      <c r="B63" s="3">
        <v>2024</v>
      </c>
      <c r="C63" s="3" t="s">
        <v>121</v>
      </c>
      <c r="D63" s="23" t="s">
        <v>81</v>
      </c>
      <c r="E63" s="9" t="s">
        <v>77</v>
      </c>
      <c r="F63" s="38" t="s">
        <v>68</v>
      </c>
      <c r="G63" s="54"/>
    </row>
    <row r="64" spans="1:7" ht="43.2">
      <c r="A64" s="37">
        <v>49</v>
      </c>
      <c r="B64" s="3">
        <v>2025</v>
      </c>
      <c r="C64" s="3" t="s">
        <v>122</v>
      </c>
      <c r="D64" s="23" t="s">
        <v>80</v>
      </c>
      <c r="E64" s="9" t="s">
        <v>77</v>
      </c>
      <c r="F64" s="38" t="s">
        <v>68</v>
      </c>
      <c r="G64" s="54"/>
    </row>
    <row r="65" spans="1:7" ht="52.8">
      <c r="A65" s="37">
        <v>50</v>
      </c>
      <c r="B65" s="3">
        <v>2024</v>
      </c>
      <c r="C65" s="3" t="s">
        <v>123</v>
      </c>
      <c r="D65" s="23" t="s">
        <v>82</v>
      </c>
      <c r="E65" s="9" t="s">
        <v>77</v>
      </c>
      <c r="F65" s="38" t="s">
        <v>68</v>
      </c>
      <c r="G65" s="54"/>
    </row>
    <row r="66" spans="1:7" ht="43.2">
      <c r="A66" s="37">
        <v>51</v>
      </c>
      <c r="B66" s="3">
        <v>2024</v>
      </c>
      <c r="C66" s="3" t="s">
        <v>124</v>
      </c>
      <c r="D66" s="23" t="s">
        <v>83</v>
      </c>
      <c r="E66" s="9" t="s">
        <v>77</v>
      </c>
      <c r="F66" s="38" t="s">
        <v>68</v>
      </c>
      <c r="G66" s="54"/>
    </row>
    <row r="67" spans="1:7" ht="43.2">
      <c r="A67" s="37">
        <v>52</v>
      </c>
      <c r="B67" s="3">
        <v>2024</v>
      </c>
      <c r="C67" s="3" t="s">
        <v>125</v>
      </c>
      <c r="D67" s="23" t="s">
        <v>85</v>
      </c>
      <c r="E67" s="9" t="s">
        <v>77</v>
      </c>
      <c r="F67" s="38" t="s">
        <v>68</v>
      </c>
      <c r="G67" s="54"/>
    </row>
    <row r="68" spans="1:7" ht="43.2">
      <c r="A68" s="37">
        <v>53</v>
      </c>
      <c r="B68" s="3">
        <v>2024</v>
      </c>
      <c r="C68" s="3" t="s">
        <v>126</v>
      </c>
      <c r="D68" s="23" t="s">
        <v>84</v>
      </c>
      <c r="E68" s="9" t="s">
        <v>77</v>
      </c>
      <c r="F68" s="38" t="s">
        <v>68</v>
      </c>
      <c r="G68" s="54"/>
    </row>
    <row r="69" spans="1:7" ht="40.200000000000003" thickBot="1">
      <c r="A69" s="47">
        <v>54</v>
      </c>
      <c r="B69" s="57">
        <v>2025</v>
      </c>
      <c r="C69" s="58" t="s">
        <v>127</v>
      </c>
      <c r="D69" s="59"/>
      <c r="E69" s="60" t="s">
        <v>77</v>
      </c>
      <c r="F69" s="61" t="s">
        <v>62</v>
      </c>
      <c r="G69" s="55"/>
    </row>
    <row r="70" spans="1:7">
      <c r="B70" s="15"/>
      <c r="C70" s="15"/>
      <c r="D70" s="20" t="s">
        <v>69</v>
      </c>
      <c r="E70" s="19">
        <f>COUNTA(C38:C69)</f>
        <v>32</v>
      </c>
      <c r="F70" s="15"/>
      <c r="G70" s="21"/>
    </row>
    <row r="71" spans="1:7">
      <c r="B71" s="15"/>
      <c r="C71" s="15"/>
      <c r="D71" s="20" t="s">
        <v>71</v>
      </c>
      <c r="E71" s="19">
        <v>0</v>
      </c>
      <c r="F71" s="15"/>
      <c r="G71" s="21"/>
    </row>
    <row r="72" spans="1:7">
      <c r="B72" s="15"/>
      <c r="C72" s="15"/>
      <c r="D72" s="20"/>
      <c r="E72" s="15"/>
      <c r="F72" s="15"/>
      <c r="G72" s="21"/>
    </row>
    <row r="73" spans="1:7" ht="14.4" thickBot="1">
      <c r="A73" s="16" t="s">
        <v>92</v>
      </c>
      <c r="B73" s="15"/>
      <c r="C73" s="15"/>
      <c r="D73" s="20"/>
      <c r="E73" s="15"/>
      <c r="F73" s="15"/>
      <c r="G73" s="21"/>
    </row>
    <row r="74" spans="1:7" ht="27.6">
      <c r="A74" s="25" t="s">
        <v>98</v>
      </c>
      <c r="B74" s="26" t="s">
        <v>93</v>
      </c>
      <c r="C74" s="26" t="s">
        <v>66</v>
      </c>
      <c r="D74" s="26" t="s">
        <v>79</v>
      </c>
      <c r="E74" s="26" t="s">
        <v>73</v>
      </c>
      <c r="F74" s="27" t="s">
        <v>67</v>
      </c>
      <c r="G74" s="21"/>
    </row>
    <row r="75" spans="1:7" ht="27" thickBot="1">
      <c r="A75" s="90">
        <v>55</v>
      </c>
      <c r="B75" s="70">
        <v>2025</v>
      </c>
      <c r="C75" s="70" t="s">
        <v>94</v>
      </c>
      <c r="D75" s="70" t="s">
        <v>95</v>
      </c>
      <c r="E75" s="70" t="s">
        <v>73</v>
      </c>
      <c r="F75" s="71" t="s">
        <v>96</v>
      </c>
      <c r="G75" s="21"/>
    </row>
    <row r="76" spans="1:7">
      <c r="A76" s="69"/>
      <c r="B76" s="68"/>
      <c r="C76" s="68"/>
      <c r="D76" s="20" t="s">
        <v>69</v>
      </c>
      <c r="E76" s="72">
        <f>COUNTA(E75)</f>
        <v>1</v>
      </c>
      <c r="F76" s="68"/>
      <c r="G76" s="21"/>
    </row>
    <row r="77" spans="1:7">
      <c r="A77" s="69"/>
      <c r="B77" s="68"/>
      <c r="C77" s="68"/>
      <c r="D77" s="20" t="s">
        <v>71</v>
      </c>
      <c r="E77" s="72">
        <v>0</v>
      </c>
      <c r="F77" s="68"/>
      <c r="G77" s="21"/>
    </row>
    <row r="78" spans="1:7">
      <c r="B78" s="15"/>
      <c r="C78" s="15"/>
      <c r="D78" s="20"/>
      <c r="E78" s="15"/>
      <c r="F78" s="15"/>
      <c r="G78" s="21"/>
    </row>
    <row r="79" spans="1:7" ht="14.4" thickBot="1">
      <c r="A79" s="16" t="s">
        <v>97</v>
      </c>
    </row>
    <row r="80" spans="1:7" ht="27.6">
      <c r="A80" s="25" t="s">
        <v>98</v>
      </c>
      <c r="B80" s="26" t="s">
        <v>93</v>
      </c>
      <c r="C80" s="26" t="s">
        <v>66</v>
      </c>
      <c r="D80" s="26" t="s">
        <v>79</v>
      </c>
      <c r="E80" s="26" t="s">
        <v>73</v>
      </c>
      <c r="F80" s="27" t="s">
        <v>67</v>
      </c>
    </row>
    <row r="81" spans="1:6" ht="57.6">
      <c r="A81" s="37">
        <v>56</v>
      </c>
      <c r="B81" s="28">
        <v>2024</v>
      </c>
      <c r="C81" s="66" t="s">
        <v>86</v>
      </c>
      <c r="D81" s="64" t="s">
        <v>136</v>
      </c>
      <c r="E81" s="66" t="s">
        <v>89</v>
      </c>
      <c r="F81" s="94" t="s">
        <v>90</v>
      </c>
    </row>
    <row r="82" spans="1:6" ht="57.6" customHeight="1">
      <c r="A82" s="37">
        <v>57</v>
      </c>
      <c r="B82" s="28">
        <v>2024</v>
      </c>
      <c r="C82" s="66" t="s">
        <v>87</v>
      </c>
      <c r="D82" s="64" t="s">
        <v>137</v>
      </c>
      <c r="E82" s="66" t="s">
        <v>89</v>
      </c>
      <c r="F82" s="95"/>
    </row>
    <row r="83" spans="1:6" ht="73.2" customHeight="1" thickBot="1">
      <c r="A83" s="47">
        <v>58</v>
      </c>
      <c r="B83" s="29">
        <v>2024</v>
      </c>
      <c r="C83" s="67" t="s">
        <v>88</v>
      </c>
      <c r="D83" s="65" t="s">
        <v>138</v>
      </c>
      <c r="E83" s="67" t="s">
        <v>89</v>
      </c>
      <c r="F83" s="96"/>
    </row>
    <row r="84" spans="1:6">
      <c r="B84" s="24"/>
      <c r="D84" s="62" t="s">
        <v>69</v>
      </c>
      <c r="E84" s="63">
        <f>COUNTA(E81:E83)</f>
        <v>3</v>
      </c>
    </row>
    <row r="85" spans="1:6">
      <c r="D85" s="62" t="s">
        <v>71</v>
      </c>
      <c r="E85" s="63">
        <v>0</v>
      </c>
    </row>
    <row r="87" spans="1:6" ht="14.4" thickBot="1">
      <c r="A87" s="16" t="s">
        <v>91</v>
      </c>
    </row>
    <row r="88" spans="1:6" ht="27.6">
      <c r="A88" s="25" t="s">
        <v>98</v>
      </c>
      <c r="B88" s="26" t="s">
        <v>93</v>
      </c>
      <c r="C88" s="26" t="s">
        <v>66</v>
      </c>
      <c r="D88" s="26" t="s">
        <v>79</v>
      </c>
      <c r="E88" s="26" t="s">
        <v>73</v>
      </c>
      <c r="F88" s="27" t="s">
        <v>67</v>
      </c>
    </row>
    <row r="89" spans="1:6" ht="15" thickBot="1">
      <c r="A89" s="47">
        <v>59</v>
      </c>
      <c r="B89" s="31">
        <v>2023</v>
      </c>
      <c r="C89" s="31" t="s">
        <v>99</v>
      </c>
      <c r="D89" s="73" t="s">
        <v>100</v>
      </c>
      <c r="E89" s="30" t="s">
        <v>89</v>
      </c>
      <c r="F89" s="32"/>
    </row>
    <row r="90" spans="1:6">
      <c r="D90" s="62" t="s">
        <v>69</v>
      </c>
      <c r="E90" s="63">
        <f>COUNTA(E89)</f>
        <v>1</v>
      </c>
    </row>
    <row r="91" spans="1:6">
      <c r="D91" s="62" t="s">
        <v>71</v>
      </c>
      <c r="E91" s="63">
        <v>0</v>
      </c>
    </row>
  </sheetData>
  <mergeCells count="2">
    <mergeCell ref="A1:F1"/>
    <mergeCell ref="F81:F83"/>
  </mergeCells>
  <dataValidations count="2">
    <dataValidation type="list" allowBlank="1" showInputMessage="1" showErrorMessage="1" sqref="F5:F8 F15:F32 F38:F69" xr:uid="{725B75DD-5EA4-4CDF-94E1-D3ABA1D678B3}">
      <formula1>"発表済,in press,accepted"</formula1>
    </dataValidation>
    <dataValidation type="list" allowBlank="1" showInputMessage="1" showErrorMessage="1" sqref="E5:E8 E15:E31" xr:uid="{C5796E81-8344-4C40-92C9-B2470838B386}">
      <formula1>"国内誌, 国際誌"</formula1>
    </dataValidation>
  </dataValidations>
  <hyperlinks>
    <hyperlink ref="D6" r:id="rId1" xr:uid="{74B776AF-6E64-4678-9752-2E09F96ADAEE}"/>
    <hyperlink ref="D5" r:id="rId2" xr:uid="{4DE90B2B-B626-494C-BBB1-F110B3041A79}"/>
    <hyperlink ref="D7" r:id="rId3" xr:uid="{975F3419-BD2C-4EE8-8FB1-DA5956BC857E}"/>
    <hyperlink ref="D15" r:id="rId4" xr:uid="{3C81B25D-2724-4F78-8CC6-C1E747329A4A}"/>
    <hyperlink ref="D16" r:id="rId5" xr:uid="{A8612985-5DA4-49FA-ABB4-547ADE3BB9E3}"/>
    <hyperlink ref="D21" r:id="rId6" xr:uid="{8BE4E69E-BB82-4810-9FFF-9D7C68A7C390}"/>
    <hyperlink ref="D47" r:id="rId7" xr:uid="{7DD80A48-0A1D-485A-BAE1-93F8950D0178}"/>
    <hyperlink ref="D48" r:id="rId8" xr:uid="{0276939F-5603-4E5D-8E0D-183E9E9901A5}"/>
    <hyperlink ref="D49" r:id="rId9" xr:uid="{EC11FA4B-C5B9-49D7-8DA4-678BB4E40D9C}"/>
    <hyperlink ref="D50" r:id="rId10" xr:uid="{4CA9FE47-FA9A-432A-BA4D-0F46E6BF8AF0}"/>
    <hyperlink ref="D51" r:id="rId11" xr:uid="{9A609756-7844-4E94-9BCD-21DBF84B4786}"/>
    <hyperlink ref="D52" r:id="rId12" xr:uid="{8621F5A5-6D23-4501-9626-3EB6C265D35E}"/>
    <hyperlink ref="D44" r:id="rId13" xr:uid="{37701863-C7BE-4326-B57B-F842368D3907}"/>
    <hyperlink ref="D45" r:id="rId14" xr:uid="{19A74FB2-24E2-4D0B-A3AB-C3E22F129575}"/>
    <hyperlink ref="D46" r:id="rId15" xr:uid="{6C5C35C1-0A59-4FFF-B40C-0CE63C336A2D}"/>
    <hyperlink ref="D53" r:id="rId16" xr:uid="{E226C934-6FA1-438D-920F-CA3CB647A0A3}"/>
    <hyperlink ref="D55" r:id="rId17" xr:uid="{EF958E14-6F2D-47D0-A091-96A7F1DF7A16}"/>
    <hyperlink ref="D56" r:id="rId18" xr:uid="{3D7641E8-9773-416F-AFC8-9DD28FE92A06}"/>
    <hyperlink ref="D58" r:id="rId19" xr:uid="{75468A64-2F58-4E63-BDC1-D67A592E2E0A}"/>
    <hyperlink ref="D57" r:id="rId20" xr:uid="{D2BFAE39-6982-4F1B-9F98-6395BA9216B8}"/>
    <hyperlink ref="D54" r:id="rId21" xr:uid="{15D1F2AF-BB52-48BB-B99F-DE6C39EE38BC}"/>
    <hyperlink ref="D59" r:id="rId22" xr:uid="{3E242C16-FB14-4948-BE12-BDD95E2A0BBE}"/>
    <hyperlink ref="D60" r:id="rId23" xr:uid="{645C7EC8-9739-4B34-B37B-E69980E73DB9}"/>
    <hyperlink ref="D64" r:id="rId24" xr:uid="{2EFD3D1A-BEA2-4790-9DEF-D180BC0949B6}"/>
    <hyperlink ref="D63" r:id="rId25" xr:uid="{69A95ED6-AEAD-4E52-82B5-3203B4E3BE6A}"/>
    <hyperlink ref="D65" r:id="rId26" xr:uid="{624F7866-5EA6-49BE-A401-99DB28EDC038}"/>
    <hyperlink ref="D66" r:id="rId27" xr:uid="{FBE9843B-B6FA-45BD-B7B9-51B20D799B81}"/>
    <hyperlink ref="D68" r:id="rId28" xr:uid="{F8456DC5-9F30-4833-BB68-358C6D049FAE}"/>
    <hyperlink ref="D67" r:id="rId29" xr:uid="{B46901C3-52E5-47D4-8E99-740CADF6B5FE}"/>
    <hyperlink ref="D81" r:id="rId30" xr:uid="{2DB2C358-8CB6-401C-8A4D-D616A97A96C2}"/>
    <hyperlink ref="D82" r:id="rId31" xr:uid="{92332FA3-37B9-417E-AE09-0143153E0577}"/>
    <hyperlink ref="D83" r:id="rId32" xr:uid="{1AC6748C-088C-437D-878A-2B80BC7B6CCB}"/>
    <hyperlink ref="D89" r:id="rId33" xr:uid="{E4363E62-ED1F-4106-BDE1-0768B09051E1}"/>
    <hyperlink ref="D8" r:id="rId34" xr:uid="{93E79389-4505-49D2-B023-338F60427B83}"/>
    <hyperlink ref="D24" r:id="rId35" xr:uid="{9249A6AA-0E20-4CE3-8EFC-092114E088DC}"/>
    <hyperlink ref="D25" r:id="rId36" xr:uid="{59602A8A-99FF-434F-A092-155705790F0B}"/>
    <hyperlink ref="D26" r:id="rId37" xr:uid="{6F1E926E-C5E8-4EB0-8D7D-082DFB97DD16}"/>
    <hyperlink ref="D27" r:id="rId38" xr:uid="{EF67A9B2-FC57-4EB2-AF8B-17F0E53AACD2}"/>
    <hyperlink ref="D29" r:id="rId39" xr:uid="{45A4B891-3B46-4EBD-A247-4F1DD7072BC8}"/>
    <hyperlink ref="D30" r:id="rId40" xr:uid="{1DAD7AE9-F7D6-4366-BBD4-788E5B8CADEE}"/>
    <hyperlink ref="D31" r:id="rId41" xr:uid="{52C68E85-80BE-4BFB-ADE2-2637FC74F8B8}"/>
    <hyperlink ref="D32" r:id="rId42" xr:uid="{F17B4E42-9F48-405B-B1E1-8616A4F60369}"/>
    <hyperlink ref="D61" r:id="rId43" xr:uid="{A577A703-8529-4DE5-8916-ED34B3C93208}"/>
    <hyperlink ref="D62" r:id="rId44" xr:uid="{7176A1B5-EDB0-401F-95CA-1280D8B0887D}"/>
    <hyperlink ref="D19" r:id="rId45" xr:uid="{C14F0CAF-8EED-450A-BDD9-4C46C7D684D6}"/>
  </hyperlinks>
  <pageMargins left="0.7" right="0.7" top="0.75" bottom="0.75" header="0.3" footer="0.3"/>
  <pageSetup paperSize="9" orientation="portrait" horizontalDpi="1200" verticalDpi="1200"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Kazuo Konagai</dc:creator>
  <cp:lastModifiedBy>Kazuo Konagai</cp:lastModifiedBy>
  <dcterms:created xsi:type="dcterms:W3CDTF">2025-01-29T04:02:32Z</dcterms:created>
  <dcterms:modified xsi:type="dcterms:W3CDTF">2026-04-12T01:03:21Z</dcterms:modified>
</cp:coreProperties>
</file>